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8F3AA758-0555-4AAF-8DD5-3D4EE749C1D0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бъек из экспл" sheetId="16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объек из экспл'!$A$1:$BH$105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объек из экспл'!$A$1:$BH$115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97" i="16" l="1"/>
  <c r="AE97" i="16"/>
  <c r="AF97" i="16"/>
  <c r="AG97" i="16"/>
  <c r="AH97" i="16"/>
  <c r="BG70" i="16" l="1"/>
  <c r="BF70" i="16"/>
  <c r="BE70" i="16"/>
  <c r="BD70" i="16"/>
  <c r="BC70" i="16"/>
  <c r="AH70" i="16"/>
  <c r="AG70" i="16"/>
  <c r="AF70" i="16"/>
  <c r="AE70" i="16"/>
  <c r="AD70" i="16"/>
  <c r="I70" i="16"/>
  <c r="H70" i="16"/>
  <c r="G70" i="16"/>
  <c r="F70" i="16"/>
  <c r="E70" i="16"/>
  <c r="BC23" i="16"/>
  <c r="BD23" i="16"/>
  <c r="BE23" i="16"/>
  <c r="BF23" i="16"/>
  <c r="BG23" i="16"/>
  <c r="BC24" i="16"/>
  <c r="BD24" i="16"/>
  <c r="BE24" i="16"/>
  <c r="BF24" i="16"/>
  <c r="BG24" i="16"/>
  <c r="BC25" i="16"/>
  <c r="BD25" i="16"/>
  <c r="BE25" i="16"/>
  <c r="BF25" i="16"/>
  <c r="BG25" i="16"/>
  <c r="BC26" i="16"/>
  <c r="BD26" i="16"/>
  <c r="BE26" i="16"/>
  <c r="BF26" i="16"/>
  <c r="BG26" i="16"/>
  <c r="BC29" i="16"/>
  <c r="BD29" i="16"/>
  <c r="BE29" i="16"/>
  <c r="BF29" i="16"/>
  <c r="BG29" i="16"/>
  <c r="BC30" i="16"/>
  <c r="BD30" i="16"/>
  <c r="BE30" i="16"/>
  <c r="BF30" i="16"/>
  <c r="BG30" i="16"/>
  <c r="BC31" i="16"/>
  <c r="BD31" i="16"/>
  <c r="BE31" i="16"/>
  <c r="BF31" i="16"/>
  <c r="BG31" i="16"/>
  <c r="BC32" i="16"/>
  <c r="BD32" i="16"/>
  <c r="BE32" i="16"/>
  <c r="BF32" i="16"/>
  <c r="BG32" i="16"/>
  <c r="BC33" i="16"/>
  <c r="BD33" i="16"/>
  <c r="BE33" i="16"/>
  <c r="BF33" i="16"/>
  <c r="BG33" i="16"/>
  <c r="BC34" i="16"/>
  <c r="BD34" i="16"/>
  <c r="BE34" i="16"/>
  <c r="BF34" i="16"/>
  <c r="BG34" i="16"/>
  <c r="BC38" i="16"/>
  <c r="BD38" i="16"/>
  <c r="BE38" i="16"/>
  <c r="BF38" i="16"/>
  <c r="BG38" i="16"/>
  <c r="BC39" i="16"/>
  <c r="BD39" i="16"/>
  <c r="BE39" i="16"/>
  <c r="BF39" i="16"/>
  <c r="BG39" i="16"/>
  <c r="BC40" i="16"/>
  <c r="BD40" i="16"/>
  <c r="BE40" i="16"/>
  <c r="BF40" i="16"/>
  <c r="BG40" i="16"/>
  <c r="BC41" i="16"/>
  <c r="BD41" i="16"/>
  <c r="BE41" i="16"/>
  <c r="BF41" i="16"/>
  <c r="BG41" i="16"/>
  <c r="BC42" i="16"/>
  <c r="BD42" i="16"/>
  <c r="BE42" i="16"/>
  <c r="BF42" i="16"/>
  <c r="BG42" i="16"/>
  <c r="BC43" i="16"/>
  <c r="BD43" i="16"/>
  <c r="BE43" i="16"/>
  <c r="BF43" i="16"/>
  <c r="BG43" i="16"/>
  <c r="BC44" i="16"/>
  <c r="BD44" i="16"/>
  <c r="BE44" i="16"/>
  <c r="BF44" i="16"/>
  <c r="BG44" i="16"/>
  <c r="BC45" i="16"/>
  <c r="BD45" i="16"/>
  <c r="BE45" i="16"/>
  <c r="BF45" i="16"/>
  <c r="BG45" i="16"/>
  <c r="BC46" i="16"/>
  <c r="BD46" i="16"/>
  <c r="BE46" i="16"/>
  <c r="BF46" i="16"/>
  <c r="BG46" i="16"/>
  <c r="BC47" i="16"/>
  <c r="BD47" i="16"/>
  <c r="BE47" i="16"/>
  <c r="BF47" i="16"/>
  <c r="BG47" i="16"/>
  <c r="BC48" i="16"/>
  <c r="BD48" i="16"/>
  <c r="BE48" i="16"/>
  <c r="BF48" i="16"/>
  <c r="BG48" i="16"/>
  <c r="BC49" i="16"/>
  <c r="BD49" i="16"/>
  <c r="BE49" i="16"/>
  <c r="BF49" i="16"/>
  <c r="BG49" i="16"/>
  <c r="BC51" i="16"/>
  <c r="BD51" i="16"/>
  <c r="BE51" i="16"/>
  <c r="BF51" i="16"/>
  <c r="BG51" i="16"/>
  <c r="BC52" i="16"/>
  <c r="BD52" i="16"/>
  <c r="BE52" i="16"/>
  <c r="BF52" i="16"/>
  <c r="BG52" i="16"/>
  <c r="BC53" i="16"/>
  <c r="BD53" i="16"/>
  <c r="BE53" i="16"/>
  <c r="BF53" i="16"/>
  <c r="BG53" i="16"/>
  <c r="BC54" i="16"/>
  <c r="BD54" i="16"/>
  <c r="BE54" i="16"/>
  <c r="BF54" i="16"/>
  <c r="BG54" i="16"/>
  <c r="BC55" i="16"/>
  <c r="BD55" i="16"/>
  <c r="BE55" i="16"/>
  <c r="BF55" i="16"/>
  <c r="BG55" i="16"/>
  <c r="BC56" i="16"/>
  <c r="BD56" i="16"/>
  <c r="BE56" i="16"/>
  <c r="BF56" i="16"/>
  <c r="BG56" i="16"/>
  <c r="BC57" i="16"/>
  <c r="BD57" i="16"/>
  <c r="BE57" i="16"/>
  <c r="BF57" i="16"/>
  <c r="BG57" i="16"/>
  <c r="BC58" i="16"/>
  <c r="BD58" i="16"/>
  <c r="BE58" i="16"/>
  <c r="BF58" i="16"/>
  <c r="BG58" i="16"/>
  <c r="BC59" i="16"/>
  <c r="BD59" i="16"/>
  <c r="BE59" i="16"/>
  <c r="BF59" i="16"/>
  <c r="BG59" i="16"/>
  <c r="BC60" i="16"/>
  <c r="BD60" i="16"/>
  <c r="BE60" i="16"/>
  <c r="BF60" i="16"/>
  <c r="BG60" i="16"/>
  <c r="BC61" i="16"/>
  <c r="BD61" i="16"/>
  <c r="BE61" i="16"/>
  <c r="BF61" i="16"/>
  <c r="BG61" i="16"/>
  <c r="BC62" i="16"/>
  <c r="BD62" i="16"/>
  <c r="BE62" i="16"/>
  <c r="BF62" i="16"/>
  <c r="BG62" i="16"/>
  <c r="BC63" i="16"/>
  <c r="BD63" i="16"/>
  <c r="BE63" i="16"/>
  <c r="BF63" i="16"/>
  <c r="BG63" i="16"/>
  <c r="BC64" i="16"/>
  <c r="BD64" i="16"/>
  <c r="BE64" i="16"/>
  <c r="BF64" i="16"/>
  <c r="BG64" i="16"/>
  <c r="BC65" i="16"/>
  <c r="BD65" i="16"/>
  <c r="BE65" i="16"/>
  <c r="BF65" i="16"/>
  <c r="BG65" i="16"/>
  <c r="BC67" i="16"/>
  <c r="BD67" i="16"/>
  <c r="BE67" i="16"/>
  <c r="BF67" i="16"/>
  <c r="BG67" i="16"/>
  <c r="BC68" i="16"/>
  <c r="BD68" i="16"/>
  <c r="BE68" i="16"/>
  <c r="BF68" i="16"/>
  <c r="BG68" i="16"/>
  <c r="BC69" i="16"/>
  <c r="BD69" i="16"/>
  <c r="BE69" i="16"/>
  <c r="BF69" i="16"/>
  <c r="BG69" i="16"/>
  <c r="BC72" i="16"/>
  <c r="BD72" i="16"/>
  <c r="BE72" i="16"/>
  <c r="BF72" i="16"/>
  <c r="BG72" i="16"/>
  <c r="BC75" i="16"/>
  <c r="BD75" i="16"/>
  <c r="BE75" i="16"/>
  <c r="BF75" i="16"/>
  <c r="BG75" i="16"/>
  <c r="BC76" i="16"/>
  <c r="BD76" i="16"/>
  <c r="BE76" i="16"/>
  <c r="BF76" i="16"/>
  <c r="BG76" i="16"/>
  <c r="BC77" i="16"/>
  <c r="BD77" i="16"/>
  <c r="BE77" i="16"/>
  <c r="BF77" i="16"/>
  <c r="BG77" i="16"/>
  <c r="BC78" i="16"/>
  <c r="BD78" i="16"/>
  <c r="BE78" i="16"/>
  <c r="BF78" i="16"/>
  <c r="BG78" i="16"/>
  <c r="BC79" i="16"/>
  <c r="BD79" i="16"/>
  <c r="BE79" i="16"/>
  <c r="BF79" i="16"/>
  <c r="BG79" i="16"/>
  <c r="BC80" i="16"/>
  <c r="BD80" i="16"/>
  <c r="BE80" i="16"/>
  <c r="BF80" i="16"/>
  <c r="BG80" i="16"/>
  <c r="BC81" i="16"/>
  <c r="BD81" i="16"/>
  <c r="BE81" i="16"/>
  <c r="BF81" i="16"/>
  <c r="BG81" i="16"/>
  <c r="BC82" i="16"/>
  <c r="BD82" i="16"/>
  <c r="BE82" i="16"/>
  <c r="BF82" i="16"/>
  <c r="BG82" i="16"/>
  <c r="BC83" i="16"/>
  <c r="BD83" i="16"/>
  <c r="BE83" i="16"/>
  <c r="BF83" i="16"/>
  <c r="BG83" i="16"/>
  <c r="BC84" i="16"/>
  <c r="BD84" i="16"/>
  <c r="BE84" i="16"/>
  <c r="BF84" i="16"/>
  <c r="BG84" i="16"/>
  <c r="BC85" i="16"/>
  <c r="BD85" i="16"/>
  <c r="BE85" i="16"/>
  <c r="BF85" i="16"/>
  <c r="BG85" i="16"/>
  <c r="BC86" i="16"/>
  <c r="BD86" i="16"/>
  <c r="BE86" i="16"/>
  <c r="BF86" i="16"/>
  <c r="BG86" i="16"/>
  <c r="BC87" i="16"/>
  <c r="BD87" i="16"/>
  <c r="BE87" i="16"/>
  <c r="BF87" i="16"/>
  <c r="BG87" i="16"/>
  <c r="BC88" i="16"/>
  <c r="BD88" i="16"/>
  <c r="BE88" i="16"/>
  <c r="BF88" i="16"/>
  <c r="BG88" i="16"/>
  <c r="BC89" i="16"/>
  <c r="BD89" i="16"/>
  <c r="BE89" i="16"/>
  <c r="BF89" i="16"/>
  <c r="BG89" i="16"/>
  <c r="BC90" i="16"/>
  <c r="BD90" i="16"/>
  <c r="BE90" i="16"/>
  <c r="BF90" i="16"/>
  <c r="BG90" i="16"/>
  <c r="BC91" i="16"/>
  <c r="BD91" i="16"/>
  <c r="BE91" i="16"/>
  <c r="BF91" i="16"/>
  <c r="BG91" i="16"/>
  <c r="BC92" i="16"/>
  <c r="BD92" i="16"/>
  <c r="BE92" i="16"/>
  <c r="BF92" i="16"/>
  <c r="BG92" i="16"/>
  <c r="BC93" i="16"/>
  <c r="BD93" i="16"/>
  <c r="BE93" i="16"/>
  <c r="BF93" i="16"/>
  <c r="BG93" i="16"/>
  <c r="BC96" i="16"/>
  <c r="BD96" i="16"/>
  <c r="BE96" i="16"/>
  <c r="BF96" i="16"/>
  <c r="BG96" i="16"/>
  <c r="BC97" i="16"/>
  <c r="BD97" i="16"/>
  <c r="BE97" i="16"/>
  <c r="BF97" i="16"/>
  <c r="BG97" i="16"/>
  <c r="BC98" i="16"/>
  <c r="BD98" i="16"/>
  <c r="BE98" i="16"/>
  <c r="BF98" i="16"/>
  <c r="BG98" i="16"/>
  <c r="BC100" i="16"/>
  <c r="BD100" i="16"/>
  <c r="BF100" i="16"/>
  <c r="BG100" i="16"/>
  <c r="BC101" i="16"/>
  <c r="BD101" i="16"/>
  <c r="BE101" i="16"/>
  <c r="BF101" i="16"/>
  <c r="BG101" i="16"/>
  <c r="BC102" i="16"/>
  <c r="BD102" i="16"/>
  <c r="BE102" i="16"/>
  <c r="BF102" i="16"/>
  <c r="BG102" i="16"/>
  <c r="BC103" i="16"/>
  <c r="BD103" i="16"/>
  <c r="BE103" i="16"/>
  <c r="BF103" i="16"/>
  <c r="BG103" i="16"/>
  <c r="BC104" i="16"/>
  <c r="BD104" i="16"/>
  <c r="BE104" i="16"/>
  <c r="BF104" i="16"/>
  <c r="BG104" i="16"/>
  <c r="BC105" i="16"/>
  <c r="BD105" i="16"/>
  <c r="BE105" i="16"/>
  <c r="BF105" i="16"/>
  <c r="BG105" i="16"/>
  <c r="BC106" i="16"/>
  <c r="BD106" i="16"/>
  <c r="BE106" i="16"/>
  <c r="BF106" i="16"/>
  <c r="BG106" i="16"/>
  <c r="BC107" i="16"/>
  <c r="BD107" i="16"/>
  <c r="BE107" i="16"/>
  <c r="BF107" i="16"/>
  <c r="BG107" i="16"/>
  <c r="BC108" i="16"/>
  <c r="BD108" i="16"/>
  <c r="BE108" i="16"/>
  <c r="BF108" i="16"/>
  <c r="BG108" i="16"/>
  <c r="BC109" i="16"/>
  <c r="BD109" i="16"/>
  <c r="BE109" i="16"/>
  <c r="BF109" i="16"/>
  <c r="BG109" i="16"/>
  <c r="BC110" i="16"/>
  <c r="BD110" i="16"/>
  <c r="BE110" i="16"/>
  <c r="BF110" i="16"/>
  <c r="BG110" i="16"/>
  <c r="BC112" i="16"/>
  <c r="BD112" i="16"/>
  <c r="BE112" i="16"/>
  <c r="BF112" i="16"/>
  <c r="BG112" i="16"/>
  <c r="BC113" i="16"/>
  <c r="BD113" i="16"/>
  <c r="BE113" i="16"/>
  <c r="BF113" i="16"/>
  <c r="BG113" i="16"/>
  <c r="BC114" i="16"/>
  <c r="BD114" i="16"/>
  <c r="BE114" i="16"/>
  <c r="BF114" i="16"/>
  <c r="BG114" i="16"/>
  <c r="BC115" i="16"/>
  <c r="BD115" i="16"/>
  <c r="BE115" i="16"/>
  <c r="BF115" i="16"/>
  <c r="BG115" i="16"/>
  <c r="AU74" i="16"/>
  <c r="AA74" i="16"/>
  <c r="V74" i="16"/>
  <c r="V73" i="16" s="1"/>
  <c r="AX73" i="16"/>
  <c r="AX74" i="16"/>
  <c r="AA100" i="16"/>
  <c r="BE100" i="16" s="1"/>
  <c r="K95" i="16"/>
  <c r="AI74" i="16"/>
  <c r="J74" i="16"/>
  <c r="AX50" i="16"/>
  <c r="BC50" i="16" s="1"/>
  <c r="AY50" i="16"/>
  <c r="BD50" i="16" s="1"/>
  <c r="AZ50" i="16"/>
  <c r="BE50" i="16" s="1"/>
  <c r="BA50" i="16"/>
  <c r="BF50" i="16" s="1"/>
  <c r="BB50" i="16"/>
  <c r="BG50" i="16" s="1"/>
  <c r="E97" i="16"/>
  <c r="F97" i="16"/>
  <c r="G97" i="16"/>
  <c r="H97" i="16"/>
  <c r="I97" i="16"/>
  <c r="E96" i="16"/>
  <c r="AJ95" i="16"/>
  <c r="AK95" i="16"/>
  <c r="AL95" i="16"/>
  <c r="AM95" i="16"/>
  <c r="AN95" i="16"/>
  <c r="AO95" i="16"/>
  <c r="AP95" i="16"/>
  <c r="AQ95" i="16"/>
  <c r="AR95" i="16"/>
  <c r="AS95" i="16"/>
  <c r="AT95" i="16"/>
  <c r="AU95" i="16"/>
  <c r="AV95" i="16"/>
  <c r="AW95" i="16"/>
  <c r="AX95" i="16"/>
  <c r="AY95" i="16"/>
  <c r="AZ95" i="16"/>
  <c r="BA95" i="16"/>
  <c r="BF95" i="16" s="1"/>
  <c r="BB95" i="16"/>
  <c r="BG95" i="16" s="1"/>
  <c r="AI95" i="16"/>
  <c r="L95" i="16"/>
  <c r="M95" i="16"/>
  <c r="N95" i="16"/>
  <c r="O95" i="16"/>
  <c r="P95" i="16"/>
  <c r="Q95" i="16"/>
  <c r="R95" i="16"/>
  <c r="S95" i="16"/>
  <c r="T95" i="16"/>
  <c r="U95" i="16"/>
  <c r="V95" i="16"/>
  <c r="W95" i="16"/>
  <c r="X95" i="16"/>
  <c r="Y95" i="16"/>
  <c r="Z95" i="16"/>
  <c r="AA95" i="16"/>
  <c r="AB95" i="16"/>
  <c r="AC95" i="16"/>
  <c r="J95" i="16"/>
  <c r="BB74" i="16"/>
  <c r="K74" i="16"/>
  <c r="L74" i="16"/>
  <c r="M74" i="16"/>
  <c r="N74" i="16"/>
  <c r="O74" i="16"/>
  <c r="P74" i="16"/>
  <c r="Q74" i="16"/>
  <c r="R74" i="16"/>
  <c r="S74" i="16"/>
  <c r="T74" i="16"/>
  <c r="U74" i="16"/>
  <c r="W74" i="16"/>
  <c r="X74" i="16"/>
  <c r="Y74" i="16"/>
  <c r="BC74" i="16" s="1"/>
  <c r="Z74" i="16"/>
  <c r="BD74" i="16" s="1"/>
  <c r="AB74" i="16"/>
  <c r="BF74" i="16" s="1"/>
  <c r="AC74" i="16"/>
  <c r="BG74" i="16" s="1"/>
  <c r="AJ74" i="16"/>
  <c r="AK74" i="16"/>
  <c r="AL74" i="16"/>
  <c r="AM74" i="16"/>
  <c r="AN74" i="16"/>
  <c r="AO74" i="16"/>
  <c r="AP74" i="16"/>
  <c r="AQ74" i="16"/>
  <c r="AR74" i="16"/>
  <c r="AS74" i="16"/>
  <c r="AT74" i="16"/>
  <c r="AV74" i="16"/>
  <c r="AW74" i="16"/>
  <c r="AY74" i="16"/>
  <c r="AZ74" i="16"/>
  <c r="BA74" i="16"/>
  <c r="AD75" i="16"/>
  <c r="AE75" i="16"/>
  <c r="AF75" i="16"/>
  <c r="AG75" i="16"/>
  <c r="AH75" i="16"/>
  <c r="AD76" i="16"/>
  <c r="AE76" i="16"/>
  <c r="AF76" i="16"/>
  <c r="AG76" i="16"/>
  <c r="AH76" i="16"/>
  <c r="AD77" i="16"/>
  <c r="AE77" i="16"/>
  <c r="AF77" i="16"/>
  <c r="AG77" i="16"/>
  <c r="AH77" i="16"/>
  <c r="AD78" i="16"/>
  <c r="AE78" i="16"/>
  <c r="AF78" i="16"/>
  <c r="AG78" i="16"/>
  <c r="AH78" i="16"/>
  <c r="AD79" i="16"/>
  <c r="AE79" i="16"/>
  <c r="AF79" i="16"/>
  <c r="AG79" i="16"/>
  <c r="AH79" i="16"/>
  <c r="AD80" i="16"/>
  <c r="AE80" i="16"/>
  <c r="AF80" i="16"/>
  <c r="AG80" i="16"/>
  <c r="AH80" i="16"/>
  <c r="AD81" i="16"/>
  <c r="AE81" i="16"/>
  <c r="AF81" i="16"/>
  <c r="AG81" i="16"/>
  <c r="AH81" i="16"/>
  <c r="AD82" i="16"/>
  <c r="AE82" i="16"/>
  <c r="AF82" i="16"/>
  <c r="AG82" i="16"/>
  <c r="AH82" i="16"/>
  <c r="AD83" i="16"/>
  <c r="AE83" i="16"/>
  <c r="AF83" i="16"/>
  <c r="AG83" i="16"/>
  <c r="AH83" i="16"/>
  <c r="AD84" i="16"/>
  <c r="AE84" i="16"/>
  <c r="AF84" i="16"/>
  <c r="AG84" i="16"/>
  <c r="AH84" i="16"/>
  <c r="AD85" i="16"/>
  <c r="AE85" i="16"/>
  <c r="AF85" i="16"/>
  <c r="AG85" i="16"/>
  <c r="AH85" i="16"/>
  <c r="E75" i="16"/>
  <c r="F75" i="16"/>
  <c r="G75" i="16"/>
  <c r="H75" i="16"/>
  <c r="I75" i="16"/>
  <c r="E76" i="16"/>
  <c r="F76" i="16"/>
  <c r="G76" i="16"/>
  <c r="H76" i="16"/>
  <c r="I76" i="16"/>
  <c r="E77" i="16"/>
  <c r="F77" i="16"/>
  <c r="G77" i="16"/>
  <c r="H77" i="16"/>
  <c r="I77" i="16"/>
  <c r="E78" i="16"/>
  <c r="F78" i="16"/>
  <c r="G78" i="16"/>
  <c r="H78" i="16"/>
  <c r="I78" i="16"/>
  <c r="E79" i="16"/>
  <c r="F79" i="16"/>
  <c r="G79" i="16"/>
  <c r="H79" i="16"/>
  <c r="I79" i="16"/>
  <c r="E80" i="16"/>
  <c r="F80" i="16"/>
  <c r="G80" i="16"/>
  <c r="H80" i="16"/>
  <c r="I80" i="16"/>
  <c r="E81" i="16"/>
  <c r="F81" i="16"/>
  <c r="G81" i="16"/>
  <c r="H81" i="16"/>
  <c r="I81" i="16"/>
  <c r="E82" i="16"/>
  <c r="F82" i="16"/>
  <c r="G82" i="16"/>
  <c r="H82" i="16"/>
  <c r="I82" i="16"/>
  <c r="E83" i="16"/>
  <c r="F83" i="16"/>
  <c r="G83" i="16"/>
  <c r="H83" i="16"/>
  <c r="I83" i="16"/>
  <c r="E84" i="16"/>
  <c r="F84" i="16"/>
  <c r="G84" i="16"/>
  <c r="H84" i="16"/>
  <c r="I84" i="16"/>
  <c r="E85" i="16"/>
  <c r="F85" i="16"/>
  <c r="G85" i="16"/>
  <c r="H85" i="16"/>
  <c r="I85" i="16"/>
  <c r="AD38" i="16"/>
  <c r="AE38" i="16"/>
  <c r="AF38" i="16"/>
  <c r="AG38" i="16"/>
  <c r="AH38" i="16"/>
  <c r="AD39" i="16"/>
  <c r="AE39" i="16"/>
  <c r="AF39" i="16"/>
  <c r="AG39" i="16"/>
  <c r="AH39" i="16"/>
  <c r="AD40" i="16"/>
  <c r="AE40" i="16"/>
  <c r="AF40" i="16"/>
  <c r="AG40" i="16"/>
  <c r="AH40" i="16"/>
  <c r="AD41" i="16"/>
  <c r="AE41" i="16"/>
  <c r="AF41" i="16"/>
  <c r="AG41" i="16"/>
  <c r="AH41" i="16"/>
  <c r="AD42" i="16"/>
  <c r="AE42" i="16"/>
  <c r="AF42" i="16"/>
  <c r="AG42" i="16"/>
  <c r="AH42" i="16"/>
  <c r="AD43" i="16"/>
  <c r="AE43" i="16"/>
  <c r="AF43" i="16"/>
  <c r="AG43" i="16"/>
  <c r="AH43" i="16"/>
  <c r="AD44" i="16"/>
  <c r="AE44" i="16"/>
  <c r="AF44" i="16"/>
  <c r="AG44" i="16"/>
  <c r="AH44" i="16"/>
  <c r="AD45" i="16"/>
  <c r="Y37" i="16"/>
  <c r="J37" i="16"/>
  <c r="E38" i="16"/>
  <c r="F38" i="16"/>
  <c r="G38" i="16"/>
  <c r="H38" i="16"/>
  <c r="I38" i="16"/>
  <c r="E39" i="16"/>
  <c r="F39" i="16"/>
  <c r="G39" i="16"/>
  <c r="H39" i="16"/>
  <c r="I39" i="16"/>
  <c r="E40" i="16"/>
  <c r="F40" i="16"/>
  <c r="G40" i="16"/>
  <c r="H40" i="16"/>
  <c r="I40" i="16"/>
  <c r="E41" i="16"/>
  <c r="F41" i="16"/>
  <c r="G41" i="16"/>
  <c r="H41" i="16"/>
  <c r="I41" i="16"/>
  <c r="E42" i="16"/>
  <c r="F42" i="16"/>
  <c r="G42" i="16"/>
  <c r="H42" i="16"/>
  <c r="I42" i="16"/>
  <c r="E43" i="16"/>
  <c r="F43" i="16"/>
  <c r="G43" i="16"/>
  <c r="H43" i="16"/>
  <c r="I43" i="16"/>
  <c r="E44" i="16"/>
  <c r="F44" i="16"/>
  <c r="G44" i="16"/>
  <c r="H44" i="16"/>
  <c r="I44" i="16"/>
  <c r="K37" i="16"/>
  <c r="L37" i="16"/>
  <c r="M37" i="16"/>
  <c r="N37" i="16"/>
  <c r="O37" i="16"/>
  <c r="P37" i="16"/>
  <c r="Q37" i="16"/>
  <c r="R37" i="16"/>
  <c r="S37" i="16"/>
  <c r="T37" i="16"/>
  <c r="U37" i="16"/>
  <c r="V37" i="16"/>
  <c r="W37" i="16"/>
  <c r="X37" i="16"/>
  <c r="Z37" i="16"/>
  <c r="AA37" i="16"/>
  <c r="AB37" i="16"/>
  <c r="AC37" i="16"/>
  <c r="BE95" i="16" l="1"/>
  <c r="BD95" i="16"/>
  <c r="BE74" i="16"/>
  <c r="Y73" i="16"/>
  <c r="BC73" i="16" s="1"/>
  <c r="BC95" i="16"/>
  <c r="E95" i="16"/>
  <c r="I37" i="16"/>
  <c r="AD113" i="16" l="1"/>
  <c r="AE113" i="16"/>
  <c r="AF113" i="16"/>
  <c r="AG113" i="16"/>
  <c r="AH113" i="16"/>
  <c r="AD114" i="16"/>
  <c r="AE114" i="16"/>
  <c r="AF114" i="16"/>
  <c r="AG114" i="16"/>
  <c r="AH114" i="16"/>
  <c r="AD115" i="16"/>
  <c r="AE115" i="16"/>
  <c r="AF115" i="16"/>
  <c r="AG115" i="16"/>
  <c r="AH115" i="16"/>
  <c r="E113" i="16"/>
  <c r="F113" i="16"/>
  <c r="G113" i="16"/>
  <c r="H113" i="16"/>
  <c r="I113" i="16"/>
  <c r="E114" i="16"/>
  <c r="F114" i="16"/>
  <c r="G114" i="16"/>
  <c r="H114" i="16"/>
  <c r="I114" i="16"/>
  <c r="E115" i="16"/>
  <c r="F115" i="16"/>
  <c r="G115" i="16"/>
  <c r="H115" i="16"/>
  <c r="I115" i="16"/>
  <c r="E102" i="16"/>
  <c r="F102" i="16"/>
  <c r="G102" i="16"/>
  <c r="H102" i="16"/>
  <c r="I102" i="16"/>
  <c r="E103" i="16"/>
  <c r="F103" i="16"/>
  <c r="G103" i="16"/>
  <c r="H103" i="16"/>
  <c r="I103" i="16"/>
  <c r="E104" i="16"/>
  <c r="F104" i="16"/>
  <c r="G104" i="16"/>
  <c r="H104" i="16"/>
  <c r="I104" i="16"/>
  <c r="AD46" i="16"/>
  <c r="AE46" i="16"/>
  <c r="AF46" i="16"/>
  <c r="AG46" i="16"/>
  <c r="AH46" i="16"/>
  <c r="AD47" i="16"/>
  <c r="AE47" i="16"/>
  <c r="AF47" i="16"/>
  <c r="AG47" i="16"/>
  <c r="AH47" i="16"/>
  <c r="AD48" i="16"/>
  <c r="AE48" i="16"/>
  <c r="AF48" i="16"/>
  <c r="AG48" i="16"/>
  <c r="AH48" i="16"/>
  <c r="AD49" i="16"/>
  <c r="AE49" i="16"/>
  <c r="AF49" i="16"/>
  <c r="AG49" i="16"/>
  <c r="AH49" i="16"/>
  <c r="E46" i="16"/>
  <c r="F46" i="16"/>
  <c r="G46" i="16"/>
  <c r="H46" i="16"/>
  <c r="I46" i="16"/>
  <c r="E47" i="16"/>
  <c r="F47" i="16"/>
  <c r="G47" i="16"/>
  <c r="H47" i="16"/>
  <c r="I47" i="16"/>
  <c r="E48" i="16"/>
  <c r="F48" i="16"/>
  <c r="G48" i="16"/>
  <c r="H48" i="16"/>
  <c r="I48" i="16"/>
  <c r="E49" i="16"/>
  <c r="F49" i="16"/>
  <c r="G49" i="16"/>
  <c r="H49" i="16"/>
  <c r="I49" i="16"/>
  <c r="AO50" i="16" l="1"/>
  <c r="A10" i="16" l="1"/>
  <c r="A7" i="16"/>
  <c r="AJ94" i="16" l="1"/>
  <c r="AK94" i="16"/>
  <c r="AL94" i="16"/>
  <c r="AM94" i="16"/>
  <c r="AN94" i="16"/>
  <c r="AO94" i="16"/>
  <c r="AP94" i="16"/>
  <c r="AQ94" i="16"/>
  <c r="AR94" i="16"/>
  <c r="AS94" i="16"/>
  <c r="AT94" i="16"/>
  <c r="AU94" i="16"/>
  <c r="AV94" i="16"/>
  <c r="AW94" i="16"/>
  <c r="AX94" i="16"/>
  <c r="AY94" i="16"/>
  <c r="AZ94" i="16"/>
  <c r="BA94" i="16"/>
  <c r="BB94" i="16"/>
  <c r="AI94" i="16"/>
  <c r="R94" i="16"/>
  <c r="Z94" i="16"/>
  <c r="K94" i="16"/>
  <c r="L94" i="16"/>
  <c r="M94" i="16"/>
  <c r="N94" i="16"/>
  <c r="O94" i="16"/>
  <c r="P94" i="16"/>
  <c r="Q94" i="16"/>
  <c r="S94" i="16"/>
  <c r="Y94" i="16"/>
  <c r="AA94" i="16"/>
  <c r="AB94" i="16"/>
  <c r="AC94" i="16"/>
  <c r="J94" i="16"/>
  <c r="AJ73" i="16"/>
  <c r="AK73" i="16"/>
  <c r="AL73" i="16"/>
  <c r="AM73" i="16"/>
  <c r="AN73" i="16"/>
  <c r="AO73" i="16"/>
  <c r="AP73" i="16"/>
  <c r="AQ73" i="16"/>
  <c r="AR73" i="16"/>
  <c r="AS73" i="16"/>
  <c r="AT73" i="16"/>
  <c r="AU73" i="16"/>
  <c r="AV73" i="16"/>
  <c r="AW73" i="16"/>
  <c r="AD72" i="16"/>
  <c r="AY73" i="16"/>
  <c r="AZ73" i="16"/>
  <c r="BA73" i="16"/>
  <c r="BB73" i="16"/>
  <c r="AI73" i="16"/>
  <c r="K73" i="16"/>
  <c r="L73" i="16"/>
  <c r="M73" i="16"/>
  <c r="N73" i="16"/>
  <c r="O73" i="16"/>
  <c r="P73" i="16"/>
  <c r="Q73" i="16"/>
  <c r="R73" i="16"/>
  <c r="S73" i="16"/>
  <c r="Z73" i="16"/>
  <c r="AA73" i="16"/>
  <c r="AB73" i="16"/>
  <c r="AC73" i="16"/>
  <c r="BG73" i="16" s="1"/>
  <c r="J73" i="16"/>
  <c r="J71" i="16" s="1"/>
  <c r="AJ50" i="16"/>
  <c r="AK50" i="16"/>
  <c r="AL50" i="16"/>
  <c r="AM50" i="16"/>
  <c r="AP50" i="16"/>
  <c r="AQ50" i="16"/>
  <c r="AR50" i="16"/>
  <c r="AS50" i="16"/>
  <c r="AT50" i="16"/>
  <c r="AU50" i="16"/>
  <c r="AV50" i="16"/>
  <c r="AW50" i="16"/>
  <c r="AJ66" i="16"/>
  <c r="AK66" i="16"/>
  <c r="AL66" i="16"/>
  <c r="AM66" i="16"/>
  <c r="AN66" i="16"/>
  <c r="AN37" i="16" s="1"/>
  <c r="AO66" i="16"/>
  <c r="AO37" i="16" s="1"/>
  <c r="AP66" i="16"/>
  <c r="AQ66" i="16"/>
  <c r="AR66" i="16"/>
  <c r="AS66" i="16"/>
  <c r="AT66" i="16"/>
  <c r="AU66" i="16"/>
  <c r="AV66" i="16"/>
  <c r="AW66" i="16"/>
  <c r="AX66" i="16"/>
  <c r="AY66" i="16"/>
  <c r="AZ66" i="16"/>
  <c r="BA66" i="16"/>
  <c r="BB66" i="16"/>
  <c r="AD68" i="16"/>
  <c r="AE68" i="16"/>
  <c r="AF68" i="16"/>
  <c r="AG68" i="16"/>
  <c r="AH68" i="16"/>
  <c r="AD69" i="16"/>
  <c r="AE69" i="16"/>
  <c r="AF69" i="16"/>
  <c r="AG69" i="16"/>
  <c r="AH69" i="16"/>
  <c r="E68" i="16"/>
  <c r="F68" i="16"/>
  <c r="G68" i="16"/>
  <c r="H68" i="16"/>
  <c r="I68" i="16"/>
  <c r="E69" i="16"/>
  <c r="F69" i="16"/>
  <c r="G69" i="16"/>
  <c r="H69" i="16"/>
  <c r="I69" i="16"/>
  <c r="E67" i="16"/>
  <c r="AL37" i="16" l="1"/>
  <c r="AK37" i="16"/>
  <c r="BF94" i="16"/>
  <c r="AJ37" i="16"/>
  <c r="BG94" i="16"/>
  <c r="BD94" i="16"/>
  <c r="BE94" i="16"/>
  <c r="AQ37" i="16"/>
  <c r="BF73" i="16"/>
  <c r="BE73" i="16"/>
  <c r="AW37" i="16"/>
  <c r="AV37" i="16"/>
  <c r="AX37" i="16"/>
  <c r="BC37" i="16" s="1"/>
  <c r="BC66" i="16"/>
  <c r="AU37" i="16"/>
  <c r="BC94" i="16"/>
  <c r="AT37" i="16"/>
  <c r="AS37" i="16"/>
  <c r="BD73" i="16"/>
  <c r="BB37" i="16"/>
  <c r="BG37" i="16" s="1"/>
  <c r="BG66" i="16"/>
  <c r="AR37" i="16"/>
  <c r="BA37" i="16"/>
  <c r="BF37" i="16" s="1"/>
  <c r="BF66" i="16"/>
  <c r="AZ37" i="16"/>
  <c r="BE37" i="16" s="1"/>
  <c r="BE66" i="16"/>
  <c r="AP37" i="16"/>
  <c r="AY37" i="16"/>
  <c r="BD37" i="16" s="1"/>
  <c r="BD66" i="16"/>
  <c r="AM37" i="16"/>
  <c r="X94" i="16"/>
  <c r="X73" i="16"/>
  <c r="T73" i="16"/>
  <c r="W73" i="16"/>
  <c r="V94" i="16"/>
  <c r="U73" i="16"/>
  <c r="T94" i="16"/>
  <c r="W94" i="16"/>
  <c r="U94" i="16"/>
  <c r="E37" i="16"/>
  <c r="AJ99" i="16"/>
  <c r="AK99" i="16"/>
  <c r="AL99" i="16"/>
  <c r="AM99" i="16"/>
  <c r="AN99" i="16"/>
  <c r="AO99" i="16"/>
  <c r="AP99" i="16"/>
  <c r="AQ99" i="16"/>
  <c r="AR99" i="16"/>
  <c r="AS99" i="16"/>
  <c r="AT99" i="16"/>
  <c r="AU99" i="16"/>
  <c r="AV99" i="16"/>
  <c r="AW99" i="16"/>
  <c r="AX99" i="16"/>
  <c r="AY99" i="16"/>
  <c r="AZ99" i="16"/>
  <c r="BA99" i="16"/>
  <c r="BB99" i="16"/>
  <c r="AI99" i="16"/>
  <c r="K99" i="16"/>
  <c r="L99" i="16"/>
  <c r="M99" i="16"/>
  <c r="N99" i="16"/>
  <c r="O99" i="16"/>
  <c r="P99" i="16"/>
  <c r="Q99" i="16"/>
  <c r="R99" i="16"/>
  <c r="S99" i="16"/>
  <c r="T99" i="16"/>
  <c r="U99" i="16"/>
  <c r="V99" i="16"/>
  <c r="W99" i="16"/>
  <c r="X99" i="16"/>
  <c r="Y99" i="16"/>
  <c r="Z99" i="16"/>
  <c r="AA99" i="16"/>
  <c r="AB99" i="16"/>
  <c r="AC99" i="16"/>
  <c r="J99" i="16"/>
  <c r="E110" i="16"/>
  <c r="AJ111" i="16"/>
  <c r="AK111" i="16"/>
  <c r="AL111" i="16"/>
  <c r="AM111" i="16"/>
  <c r="AN111" i="16"/>
  <c r="AO111" i="16"/>
  <c r="AP111" i="16"/>
  <c r="AQ111" i="16"/>
  <c r="AR111" i="16"/>
  <c r="AS111" i="16"/>
  <c r="AT111" i="16"/>
  <c r="AU111" i="16"/>
  <c r="AV111" i="16"/>
  <c r="AW111" i="16"/>
  <c r="AX111" i="16"/>
  <c r="AY111" i="16"/>
  <c r="AZ111" i="16"/>
  <c r="BA111" i="16"/>
  <c r="BB111" i="16"/>
  <c r="AI111" i="16"/>
  <c r="K111" i="16"/>
  <c r="L111" i="16"/>
  <c r="M111" i="16"/>
  <c r="N111" i="16"/>
  <c r="O111" i="16"/>
  <c r="P111" i="16"/>
  <c r="Q111" i="16"/>
  <c r="R111" i="16"/>
  <c r="S111" i="16"/>
  <c r="T111" i="16"/>
  <c r="U111" i="16"/>
  <c r="V111" i="16"/>
  <c r="W111" i="16"/>
  <c r="X111" i="16"/>
  <c r="Y111" i="16"/>
  <c r="Z111" i="16"/>
  <c r="AA111" i="16"/>
  <c r="AB111" i="16"/>
  <c r="AC111" i="16"/>
  <c r="J111" i="16"/>
  <c r="BE111" i="16" l="1"/>
  <c r="BG99" i="16"/>
  <c r="BC111" i="16"/>
  <c r="BD111" i="16"/>
  <c r="BF99" i="16"/>
  <c r="BE99" i="16"/>
  <c r="BD99" i="16"/>
  <c r="BC99" i="16"/>
  <c r="BG111" i="16"/>
  <c r="BF111" i="16"/>
  <c r="E111" i="16"/>
  <c r="AD111" i="16"/>
  <c r="AH65" i="16"/>
  <c r="AG65" i="16"/>
  <c r="AF65" i="16"/>
  <c r="AE65" i="16"/>
  <c r="AD65" i="16"/>
  <c r="AH64" i="16"/>
  <c r="AG64" i="16"/>
  <c r="AF64" i="16"/>
  <c r="AE64" i="16"/>
  <c r="AD64" i="16"/>
  <c r="AH63" i="16"/>
  <c r="AG63" i="16"/>
  <c r="AF63" i="16"/>
  <c r="AE63" i="16"/>
  <c r="AD63" i="16"/>
  <c r="AH62" i="16"/>
  <c r="AG62" i="16"/>
  <c r="AF62" i="16"/>
  <c r="AE62" i="16"/>
  <c r="AD62" i="16"/>
  <c r="AH61" i="16"/>
  <c r="AG61" i="16"/>
  <c r="AF61" i="16"/>
  <c r="AE61" i="16"/>
  <c r="AD61" i="16"/>
  <c r="AH60" i="16"/>
  <c r="AG60" i="16"/>
  <c r="AF60" i="16"/>
  <c r="AE60" i="16"/>
  <c r="AD60" i="16"/>
  <c r="AH59" i="16"/>
  <c r="AG59" i="16"/>
  <c r="AF59" i="16"/>
  <c r="AE59" i="16"/>
  <c r="AD59" i="16"/>
  <c r="AH58" i="16"/>
  <c r="AG58" i="16"/>
  <c r="AF58" i="16"/>
  <c r="AE58" i="16"/>
  <c r="AD58" i="16"/>
  <c r="AH57" i="16"/>
  <c r="AG57" i="16"/>
  <c r="AF57" i="16"/>
  <c r="AE57" i="16"/>
  <c r="AD57" i="16"/>
  <c r="AH56" i="16"/>
  <c r="AG56" i="16"/>
  <c r="AF56" i="16"/>
  <c r="AE56" i="16"/>
  <c r="AD56" i="16"/>
  <c r="AH55" i="16"/>
  <c r="AG55" i="16"/>
  <c r="AF55" i="16"/>
  <c r="AE55" i="16"/>
  <c r="AD55" i="16"/>
  <c r="AH54" i="16"/>
  <c r="AG54" i="16"/>
  <c r="AF54" i="16"/>
  <c r="AE54" i="16"/>
  <c r="AD54" i="16"/>
  <c r="AD53" i="16"/>
  <c r="AI50" i="16"/>
  <c r="AI66" i="16"/>
  <c r="E31" i="16"/>
  <c r="I33" i="16"/>
  <c r="H33" i="16"/>
  <c r="G33" i="16"/>
  <c r="F33" i="16"/>
  <c r="E33" i="16"/>
  <c r="I31" i="16"/>
  <c r="H31" i="16"/>
  <c r="G31" i="16"/>
  <c r="F31" i="16"/>
  <c r="I29" i="16"/>
  <c r="H29" i="16"/>
  <c r="G29" i="16"/>
  <c r="F29" i="16"/>
  <c r="E29" i="16"/>
  <c r="I26" i="16"/>
  <c r="H26" i="16"/>
  <c r="G26" i="16"/>
  <c r="F26" i="16"/>
  <c r="E26" i="16"/>
  <c r="I25" i="16"/>
  <c r="H25" i="16"/>
  <c r="G25" i="16"/>
  <c r="F25" i="16"/>
  <c r="E25" i="16"/>
  <c r="I24" i="16"/>
  <c r="H24" i="16"/>
  <c r="G24" i="16"/>
  <c r="F24" i="16"/>
  <c r="E24" i="16"/>
  <c r="I23" i="16"/>
  <c r="H23" i="16"/>
  <c r="G23" i="16"/>
  <c r="F23" i="16"/>
  <c r="E23" i="16"/>
  <c r="I112" i="16"/>
  <c r="H112" i="16"/>
  <c r="G112" i="16"/>
  <c r="F112" i="16"/>
  <c r="E112" i="16"/>
  <c r="I111" i="16"/>
  <c r="H111" i="16"/>
  <c r="G111" i="16"/>
  <c r="F111" i="16"/>
  <c r="I110" i="16"/>
  <c r="H110" i="16"/>
  <c r="G110" i="16"/>
  <c r="F110" i="16"/>
  <c r="I107" i="16"/>
  <c r="H107" i="16"/>
  <c r="G107" i="16"/>
  <c r="F107" i="16"/>
  <c r="E107" i="16"/>
  <c r="I101" i="16"/>
  <c r="H101" i="16"/>
  <c r="G101" i="16"/>
  <c r="F101" i="16"/>
  <c r="E101" i="16"/>
  <c r="I100" i="16"/>
  <c r="H100" i="16"/>
  <c r="G100" i="16"/>
  <c r="F100" i="16"/>
  <c r="E100" i="16"/>
  <c r="I98" i="16"/>
  <c r="H98" i="16"/>
  <c r="G98" i="16"/>
  <c r="F98" i="16"/>
  <c r="E98" i="16"/>
  <c r="I94" i="16"/>
  <c r="H94" i="16"/>
  <c r="G94" i="16"/>
  <c r="F94" i="16"/>
  <c r="E94" i="16"/>
  <c r="I93" i="16"/>
  <c r="H93" i="16"/>
  <c r="G93" i="16"/>
  <c r="F93" i="16"/>
  <c r="E93" i="16"/>
  <c r="I91" i="16"/>
  <c r="H91" i="16"/>
  <c r="G91" i="16"/>
  <c r="F91" i="16"/>
  <c r="E91" i="16"/>
  <c r="I90" i="16"/>
  <c r="H90" i="16"/>
  <c r="G90" i="16"/>
  <c r="F90" i="16"/>
  <c r="E90" i="16"/>
  <c r="I89" i="16"/>
  <c r="H89" i="16"/>
  <c r="G89" i="16"/>
  <c r="F89" i="16"/>
  <c r="E89" i="16"/>
  <c r="I88" i="16"/>
  <c r="H88" i="16"/>
  <c r="G88" i="16"/>
  <c r="F88" i="16"/>
  <c r="E88" i="16"/>
  <c r="I86" i="16"/>
  <c r="H86" i="16"/>
  <c r="G86" i="16"/>
  <c r="F86" i="16"/>
  <c r="E86" i="16"/>
  <c r="I74" i="16"/>
  <c r="H74" i="16"/>
  <c r="G74" i="16"/>
  <c r="F74" i="16"/>
  <c r="E74" i="16"/>
  <c r="I67" i="16"/>
  <c r="H67" i="16"/>
  <c r="G67" i="16"/>
  <c r="F67" i="16"/>
  <c r="I65" i="16"/>
  <c r="H65" i="16"/>
  <c r="G65" i="16"/>
  <c r="F65" i="16"/>
  <c r="E65" i="16"/>
  <c r="I64" i="16"/>
  <c r="H64" i="16"/>
  <c r="G64" i="16"/>
  <c r="F64" i="16"/>
  <c r="E64" i="16"/>
  <c r="I63" i="16"/>
  <c r="H63" i="16"/>
  <c r="G63" i="16"/>
  <c r="F63" i="16"/>
  <c r="E63" i="16"/>
  <c r="I62" i="16"/>
  <c r="H62" i="16"/>
  <c r="G62" i="16"/>
  <c r="F62" i="16"/>
  <c r="E62" i="16"/>
  <c r="I61" i="16"/>
  <c r="H61" i="16"/>
  <c r="G61" i="16"/>
  <c r="F61" i="16"/>
  <c r="E61" i="16"/>
  <c r="I60" i="16"/>
  <c r="H60" i="16"/>
  <c r="G60" i="16"/>
  <c r="F60" i="16"/>
  <c r="E60" i="16"/>
  <c r="I59" i="16"/>
  <c r="H59" i="16"/>
  <c r="G59" i="16"/>
  <c r="F59" i="16"/>
  <c r="E59" i="16"/>
  <c r="I58" i="16"/>
  <c r="H58" i="16"/>
  <c r="G58" i="16"/>
  <c r="F58" i="16"/>
  <c r="E58" i="16"/>
  <c r="I57" i="16"/>
  <c r="H57" i="16"/>
  <c r="G57" i="16"/>
  <c r="F57" i="16"/>
  <c r="E57" i="16"/>
  <c r="I56" i="16"/>
  <c r="H56" i="16"/>
  <c r="G56" i="16"/>
  <c r="F56" i="16"/>
  <c r="E56" i="16"/>
  <c r="I55" i="16"/>
  <c r="H55" i="16"/>
  <c r="G55" i="16"/>
  <c r="F55" i="16"/>
  <c r="E55" i="16"/>
  <c r="I54" i="16"/>
  <c r="H54" i="16"/>
  <c r="G54" i="16"/>
  <c r="F54" i="16"/>
  <c r="E54" i="16"/>
  <c r="I53" i="16"/>
  <c r="H53" i="16"/>
  <c r="G53" i="16"/>
  <c r="F53" i="16"/>
  <c r="E53" i="16"/>
  <c r="I52" i="16"/>
  <c r="H52" i="16"/>
  <c r="G52" i="16"/>
  <c r="F52" i="16"/>
  <c r="E52" i="16"/>
  <c r="I51" i="16"/>
  <c r="H51" i="16"/>
  <c r="G51" i="16"/>
  <c r="F51" i="16"/>
  <c r="E51" i="16"/>
  <c r="I45" i="16"/>
  <c r="H45" i="16"/>
  <c r="G45" i="16"/>
  <c r="F45" i="16"/>
  <c r="E45" i="16"/>
  <c r="AH112" i="16"/>
  <c r="AG112" i="16"/>
  <c r="AF112" i="16"/>
  <c r="AE112" i="16"/>
  <c r="AD112" i="16"/>
  <c r="AH111" i="16"/>
  <c r="AG111" i="16"/>
  <c r="AF111" i="16"/>
  <c r="AE111" i="16"/>
  <c r="AI37" i="16" l="1"/>
  <c r="AD37" i="16" s="1"/>
  <c r="AH109" i="16"/>
  <c r="E109" i="16"/>
  <c r="H109" i="16"/>
  <c r="H92" i="16"/>
  <c r="H50" i="16"/>
  <c r="H66" i="16"/>
  <c r="F92" i="16"/>
  <c r="F96" i="16"/>
  <c r="F109" i="16"/>
  <c r="I96" i="16"/>
  <c r="H96" i="16"/>
  <c r="I92" i="16"/>
  <c r="H108" i="16"/>
  <c r="G109" i="16"/>
  <c r="E66" i="16"/>
  <c r="G66" i="16"/>
  <c r="F66" i="16"/>
  <c r="I66" i="16"/>
  <c r="G92" i="16"/>
  <c r="G50" i="16"/>
  <c r="F50" i="16"/>
  <c r="E50" i="16"/>
  <c r="I50" i="16"/>
  <c r="E92" i="16"/>
  <c r="G96" i="16"/>
  <c r="G108" i="16"/>
  <c r="F108" i="16"/>
  <c r="E108" i="16"/>
  <c r="AK71" i="16"/>
  <c r="AJ71" i="16"/>
  <c r="AH110" i="16"/>
  <c r="AG110" i="16"/>
  <c r="AF110" i="16"/>
  <c r="AE110" i="16"/>
  <c r="AD110" i="16"/>
  <c r="AH107" i="16"/>
  <c r="AG107" i="16"/>
  <c r="AF107" i="16"/>
  <c r="AE107" i="16"/>
  <c r="AD107" i="16"/>
  <c r="AH101" i="16"/>
  <c r="AG101" i="16"/>
  <c r="AF101" i="16"/>
  <c r="AE101" i="16"/>
  <c r="AD101" i="16"/>
  <c r="AH100" i="16"/>
  <c r="AG100" i="16"/>
  <c r="AF100" i="16"/>
  <c r="AE100" i="16"/>
  <c r="AD100" i="16"/>
  <c r="AH98" i="16"/>
  <c r="AG98" i="16"/>
  <c r="AF98" i="16"/>
  <c r="AE98" i="16"/>
  <c r="AD98" i="16"/>
  <c r="AH94" i="16"/>
  <c r="AG94" i="16"/>
  <c r="AF94" i="16"/>
  <c r="AE94" i="16"/>
  <c r="AD94" i="16"/>
  <c r="AH93" i="16"/>
  <c r="AG93" i="16"/>
  <c r="AE93" i="16"/>
  <c r="AD93" i="16"/>
  <c r="AH91" i="16"/>
  <c r="AG91" i="16"/>
  <c r="AF91" i="16"/>
  <c r="AE91" i="16"/>
  <c r="AD91" i="16"/>
  <c r="AH90" i="16"/>
  <c r="AG90" i="16"/>
  <c r="AF90" i="16"/>
  <c r="AE90" i="16"/>
  <c r="AD90" i="16"/>
  <c r="AH89" i="16"/>
  <c r="AG89" i="16"/>
  <c r="AF89" i="16"/>
  <c r="AE89" i="16"/>
  <c r="AD89" i="16"/>
  <c r="AH88" i="16"/>
  <c r="AG88" i="16"/>
  <c r="AF88" i="16"/>
  <c r="AE88" i="16"/>
  <c r="AD88" i="16"/>
  <c r="AH86" i="16"/>
  <c r="AG86" i="16"/>
  <c r="AF86" i="16"/>
  <c r="AE86" i="16"/>
  <c r="AD86" i="16"/>
  <c r="AH74" i="16"/>
  <c r="AG74" i="16"/>
  <c r="AF74" i="16"/>
  <c r="AE74" i="16"/>
  <c r="AD74" i="16"/>
  <c r="AH67" i="16"/>
  <c r="AG67" i="16"/>
  <c r="AF67" i="16"/>
  <c r="AE67" i="16"/>
  <c r="AD67" i="16"/>
  <c r="AH53" i="16"/>
  <c r="AG53" i="16"/>
  <c r="AF53" i="16"/>
  <c r="AE53" i="16"/>
  <c r="AH52" i="16"/>
  <c r="AG52" i="16"/>
  <c r="AF52" i="16"/>
  <c r="AE52" i="16"/>
  <c r="AD52" i="16"/>
  <c r="AH51" i="16"/>
  <c r="AG51" i="16"/>
  <c r="AF51" i="16"/>
  <c r="AE51" i="16"/>
  <c r="AD51" i="16"/>
  <c r="AH45" i="16"/>
  <c r="AG45" i="16"/>
  <c r="AF45" i="16"/>
  <c r="AE45" i="16"/>
  <c r="AH33" i="16"/>
  <c r="AG33" i="16"/>
  <c r="AF33" i="16"/>
  <c r="AE33" i="16"/>
  <c r="AD33" i="16"/>
  <c r="AH31" i="16"/>
  <c r="AG31" i="16"/>
  <c r="AF31" i="16"/>
  <c r="AE31" i="16"/>
  <c r="AD31" i="16"/>
  <c r="AH29" i="16"/>
  <c r="AG29" i="16"/>
  <c r="AF29" i="16"/>
  <c r="AE29" i="16"/>
  <c r="AD29" i="16"/>
  <c r="AH28" i="16"/>
  <c r="AG28" i="16"/>
  <c r="AF28" i="16"/>
  <c r="AE28" i="16"/>
  <c r="AD28" i="16"/>
  <c r="AH27" i="16"/>
  <c r="AG27" i="16"/>
  <c r="AF27" i="16"/>
  <c r="AE27" i="16"/>
  <c r="AD27" i="16"/>
  <c r="AH26" i="16"/>
  <c r="AG26" i="16"/>
  <c r="AF26" i="16"/>
  <c r="AE26" i="16"/>
  <c r="AD26" i="16"/>
  <c r="AH25" i="16"/>
  <c r="AG25" i="16"/>
  <c r="AF25" i="16"/>
  <c r="AE25" i="16"/>
  <c r="AD25" i="16"/>
  <c r="AH24" i="16"/>
  <c r="AG24" i="16"/>
  <c r="AF24" i="16"/>
  <c r="AE24" i="16"/>
  <c r="AD24" i="16"/>
  <c r="AH23" i="16"/>
  <c r="AG23" i="16"/>
  <c r="AF23" i="16"/>
  <c r="AE23" i="16"/>
  <c r="AD23" i="16"/>
  <c r="AH22" i="16"/>
  <c r="AG22" i="16"/>
  <c r="AF22" i="16"/>
  <c r="AE22" i="16"/>
  <c r="AD22" i="16"/>
  <c r="AC28" i="16"/>
  <c r="BG28" i="16" s="1"/>
  <c r="AB28" i="16"/>
  <c r="AA28" i="16"/>
  <c r="Z28" i="16"/>
  <c r="BD28" i="16" s="1"/>
  <c r="Y28" i="16"/>
  <c r="BC28" i="16" s="1"/>
  <c r="F87" i="16"/>
  <c r="H28" i="16" l="1"/>
  <c r="BF28" i="16"/>
  <c r="G28" i="16"/>
  <c r="BE28" i="16"/>
  <c r="AB27" i="16"/>
  <c r="H99" i="16"/>
  <c r="E73" i="16"/>
  <c r="H87" i="16"/>
  <c r="AA27" i="16"/>
  <c r="BE27" i="16" s="1"/>
  <c r="E99" i="16"/>
  <c r="I99" i="16"/>
  <c r="E87" i="16"/>
  <c r="F73" i="16"/>
  <c r="F105" i="16"/>
  <c r="F106" i="16"/>
  <c r="Z27" i="16"/>
  <c r="BD27" i="16" s="1"/>
  <c r="F28" i="16"/>
  <c r="H73" i="16"/>
  <c r="G105" i="16"/>
  <c r="G106" i="16"/>
  <c r="I73" i="16"/>
  <c r="G99" i="16"/>
  <c r="H105" i="16"/>
  <c r="H106" i="16"/>
  <c r="I87" i="16"/>
  <c r="I95" i="16"/>
  <c r="F99" i="16"/>
  <c r="E106" i="16"/>
  <c r="G73" i="16"/>
  <c r="AC27" i="16"/>
  <c r="BG27" i="16" s="1"/>
  <c r="I28" i="16"/>
  <c r="F95" i="16"/>
  <c r="H95" i="16"/>
  <c r="G87" i="16"/>
  <c r="G95" i="16"/>
  <c r="I106" i="16"/>
  <c r="I108" i="16"/>
  <c r="I109" i="16"/>
  <c r="Y27" i="16"/>
  <c r="BC27" i="16" s="1"/>
  <c r="E28" i="16"/>
  <c r="AI71" i="16"/>
  <c r="AL71" i="16"/>
  <c r="AJ36" i="16"/>
  <c r="AD50" i="16"/>
  <c r="AG87" i="16"/>
  <c r="AH106" i="16"/>
  <c r="S71" i="16"/>
  <c r="E105" i="16"/>
  <c r="R71" i="16"/>
  <c r="AE109" i="16"/>
  <c r="M71" i="16"/>
  <c r="K71" i="16"/>
  <c r="AB71" i="16"/>
  <c r="AK36" i="16"/>
  <c r="AE50" i="16"/>
  <c r="AG66" i="16"/>
  <c r="AO71" i="16"/>
  <c r="AD73" i="16"/>
  <c r="AH73" i="16"/>
  <c r="BA71" i="16"/>
  <c r="AE92" i="16"/>
  <c r="Q71" i="16"/>
  <c r="P71" i="16"/>
  <c r="Z71" i="16"/>
  <c r="AG96" i="16"/>
  <c r="AS71" i="16"/>
  <c r="N71" i="16"/>
  <c r="AA71" i="16"/>
  <c r="Y71" i="16"/>
  <c r="AC71" i="16"/>
  <c r="AH66" i="16"/>
  <c r="AH108" i="16"/>
  <c r="AG106" i="16"/>
  <c r="AW71" i="16"/>
  <c r="AP71" i="16"/>
  <c r="AT71" i="16"/>
  <c r="AX71" i="16"/>
  <c r="BB71" i="16"/>
  <c r="AE87" i="16"/>
  <c r="AG92" i="16"/>
  <c r="AG50" i="16"/>
  <c r="AF96" i="16"/>
  <c r="AM71" i="16"/>
  <c r="AH99" i="16"/>
  <c r="AD87" i="16"/>
  <c r="AD99" i="16"/>
  <c r="AD109" i="16"/>
  <c r="AG73" i="16"/>
  <c r="AU71" i="16"/>
  <c r="AY71" i="16"/>
  <c r="AN71" i="16"/>
  <c r="AR71" i="16"/>
  <c r="AV71" i="16"/>
  <c r="AZ71" i="16"/>
  <c r="AE96" i="16"/>
  <c r="AD96" i="16"/>
  <c r="AH96" i="16"/>
  <c r="AG99" i="16"/>
  <c r="AE99" i="16"/>
  <c r="AG105" i="16"/>
  <c r="AE106" i="16"/>
  <c r="L71" i="16"/>
  <c r="AB22" i="16"/>
  <c r="AH50" i="16"/>
  <c r="AE108" i="16"/>
  <c r="AG109" i="16"/>
  <c r="AE73" i="16"/>
  <c r="AD66" i="16"/>
  <c r="AD92" i="16"/>
  <c r="AE105" i="16"/>
  <c r="AG108" i="16"/>
  <c r="AF73" i="16"/>
  <c r="AH87" i="16"/>
  <c r="AH105" i="16"/>
  <c r="AQ71" i="16"/>
  <c r="AD105" i="16"/>
  <c r="AD106" i="16"/>
  <c r="AD108" i="16"/>
  <c r="AE66" i="16"/>
  <c r="AH92" i="16"/>
  <c r="AF50" i="16"/>
  <c r="AF66" i="16"/>
  <c r="AF87" i="16"/>
  <c r="AF92" i="16"/>
  <c r="AF99" i="16"/>
  <c r="AF105" i="16"/>
  <c r="AF106" i="16"/>
  <c r="AF108" i="16"/>
  <c r="AF109" i="16"/>
  <c r="O71" i="16"/>
  <c r="BG71" i="16" l="1"/>
  <c r="BE71" i="16"/>
  <c r="BC71" i="16"/>
  <c r="H22" i="16"/>
  <c r="BF22" i="16"/>
  <c r="BF71" i="16"/>
  <c r="H27" i="16"/>
  <c r="BF27" i="16"/>
  <c r="BD71" i="16"/>
  <c r="G27" i="16"/>
  <c r="AA22" i="16"/>
  <c r="X71" i="16"/>
  <c r="W71" i="16"/>
  <c r="U71" i="16"/>
  <c r="T71" i="16"/>
  <c r="V71" i="16"/>
  <c r="AK35" i="16"/>
  <c r="AK21" i="16" s="1"/>
  <c r="AJ35" i="16"/>
  <c r="AJ21" i="16" s="1"/>
  <c r="AH71" i="16"/>
  <c r="AE71" i="16"/>
  <c r="AS36" i="16"/>
  <c r="AS35" i="16" s="1"/>
  <c r="AS21" i="16" s="1"/>
  <c r="AF71" i="16"/>
  <c r="AD71" i="16"/>
  <c r="AG71" i="16"/>
  <c r="I71" i="16"/>
  <c r="H71" i="16"/>
  <c r="AC22" i="16"/>
  <c r="I27" i="16"/>
  <c r="Z22" i="16"/>
  <c r="F27" i="16"/>
  <c r="I105" i="16"/>
  <c r="G37" i="16"/>
  <c r="F37" i="16"/>
  <c r="H37" i="16"/>
  <c r="Y22" i="16"/>
  <c r="E27" i="16"/>
  <c r="AQ36" i="16"/>
  <c r="AQ35" i="16" s="1"/>
  <c r="AF37" i="16"/>
  <c r="K36" i="16"/>
  <c r="AB36" i="16"/>
  <c r="AC36" i="16"/>
  <c r="AE72" i="16"/>
  <c r="AA36" i="16"/>
  <c r="AI36" i="16"/>
  <c r="W36" i="16"/>
  <c r="Z36" i="16"/>
  <c r="AL36" i="16"/>
  <c r="J36" i="16"/>
  <c r="J35" i="16" s="1"/>
  <c r="AX36" i="16"/>
  <c r="BA36" i="16"/>
  <c r="AG95" i="16"/>
  <c r="AP36" i="16"/>
  <c r="Y36" i="16"/>
  <c r="M36" i="16"/>
  <c r="M35" i="16" s="1"/>
  <c r="X36" i="16"/>
  <c r="S36" i="16"/>
  <c r="T36" i="16"/>
  <c r="V36" i="16"/>
  <c r="V35" i="16" s="1"/>
  <c r="V21" i="16" s="1"/>
  <c r="AH37" i="16"/>
  <c r="N36" i="16"/>
  <c r="N35" i="16" s="1"/>
  <c r="P36" i="16"/>
  <c r="P35" i="16" s="1"/>
  <c r="L36" i="16"/>
  <c r="L35" i="16" s="1"/>
  <c r="AM36" i="16"/>
  <c r="AU36" i="16"/>
  <c r="AU35" i="16" s="1"/>
  <c r="AU21" i="16" s="1"/>
  <c r="AT36" i="16"/>
  <c r="Q36" i="16"/>
  <c r="R36" i="16"/>
  <c r="U36" i="16"/>
  <c r="BB36" i="16"/>
  <c r="AF72" i="16"/>
  <c r="AF95" i="16"/>
  <c r="AZ36" i="16"/>
  <c r="AG37" i="16"/>
  <c r="AV36" i="16"/>
  <c r="AH95" i="16"/>
  <c r="AY36" i="16"/>
  <c r="AG72" i="16"/>
  <c r="AN36" i="16"/>
  <c r="AH72" i="16"/>
  <c r="AO36" i="16"/>
  <c r="AO35" i="16" s="1"/>
  <c r="AR36" i="16"/>
  <c r="AE37" i="16"/>
  <c r="AW36" i="16"/>
  <c r="AE95" i="16"/>
  <c r="AD95" i="16"/>
  <c r="O36" i="16"/>
  <c r="O35" i="16" s="1"/>
  <c r="BD36" i="16" l="1"/>
  <c r="E22" i="16"/>
  <c r="BC22" i="16"/>
  <c r="G22" i="16"/>
  <c r="BE22" i="16"/>
  <c r="AA35" i="16"/>
  <c r="BE36" i="16"/>
  <c r="BG36" i="16"/>
  <c r="F22" i="16"/>
  <c r="BD22" i="16"/>
  <c r="BC36" i="16"/>
  <c r="BF36" i="16"/>
  <c r="I22" i="16"/>
  <c r="BG22" i="16"/>
  <c r="E71" i="16"/>
  <c r="F71" i="16"/>
  <c r="G71" i="16"/>
  <c r="X35" i="16"/>
  <c r="X21" i="16" s="1"/>
  <c r="AT35" i="16"/>
  <c r="AT21" i="16" s="1"/>
  <c r="AP35" i="16"/>
  <c r="AP21" i="16" s="1"/>
  <c r="AB35" i="16"/>
  <c r="AW35" i="16"/>
  <c r="AW21" i="16" s="1"/>
  <c r="BA35" i="16"/>
  <c r="BA21" i="16" s="1"/>
  <c r="AZ35" i="16"/>
  <c r="AZ21" i="16" s="1"/>
  <c r="AX35" i="16"/>
  <c r="AX21" i="16" s="1"/>
  <c r="K35" i="16"/>
  <c r="AM35" i="16"/>
  <c r="AR35" i="16"/>
  <c r="AR21" i="16" s="1"/>
  <c r="AL35" i="16"/>
  <c r="Z35" i="16"/>
  <c r="BB35" i="16"/>
  <c r="BB21" i="16" s="1"/>
  <c r="T35" i="16"/>
  <c r="W35" i="16"/>
  <c r="AC35" i="16"/>
  <c r="AV35" i="16"/>
  <c r="AV21" i="16" s="1"/>
  <c r="AN35" i="16"/>
  <c r="AN21" i="16" s="1"/>
  <c r="U35" i="16"/>
  <c r="S35" i="16"/>
  <c r="S21" i="16" s="1"/>
  <c r="AI35" i="16"/>
  <c r="Y35" i="16"/>
  <c r="R35" i="16"/>
  <c r="R21" i="16" s="1"/>
  <c r="AY35" i="16"/>
  <c r="AY21" i="16" s="1"/>
  <c r="Q35" i="16"/>
  <c r="Q21" i="16" s="1"/>
  <c r="N21" i="16"/>
  <c r="I36" i="16"/>
  <c r="G36" i="16"/>
  <c r="F36" i="16"/>
  <c r="H36" i="16"/>
  <c r="E36" i="16"/>
  <c r="J21" i="16"/>
  <c r="L21" i="16"/>
  <c r="AG36" i="16"/>
  <c r="AF36" i="16"/>
  <c r="AH36" i="16"/>
  <c r="AE36" i="16"/>
  <c r="AD36" i="16"/>
  <c r="AO21" i="16"/>
  <c r="AQ21" i="16"/>
  <c r="P21" i="16"/>
  <c r="AC21" i="16" l="1"/>
  <c r="I21" i="16" s="1"/>
  <c r="BG35" i="16"/>
  <c r="Z21" i="16"/>
  <c r="BD21" i="16" s="1"/>
  <c r="BD35" i="16"/>
  <c r="AA21" i="16"/>
  <c r="G21" i="16" s="1"/>
  <c r="BE35" i="16"/>
  <c r="Y21" i="16"/>
  <c r="BC21" i="16" s="1"/>
  <c r="BC35" i="16"/>
  <c r="BE21" i="16"/>
  <c r="AB21" i="16"/>
  <c r="BF21" i="16" s="1"/>
  <c r="BF35" i="16"/>
  <c r="AF35" i="16"/>
  <c r="T21" i="16"/>
  <c r="AD35" i="16"/>
  <c r="U21" i="16"/>
  <c r="W21" i="16"/>
  <c r="G35" i="16"/>
  <c r="H35" i="16"/>
  <c r="F35" i="16"/>
  <c r="AE35" i="16"/>
  <c r="K21" i="16"/>
  <c r="AH35" i="16"/>
  <c r="AG35" i="16"/>
  <c r="AM21" i="16"/>
  <c r="AH21" i="16" s="1"/>
  <c r="AF21" i="16"/>
  <c r="AE21" i="16"/>
  <c r="AL21" i="16"/>
  <c r="AG21" i="16" s="1"/>
  <c r="AI21" i="16"/>
  <c r="AD21" i="16" s="1"/>
  <c r="I35" i="16"/>
  <c r="E35" i="16"/>
  <c r="M21" i="16"/>
  <c r="O21" i="16"/>
  <c r="BG21" i="16" l="1"/>
  <c r="F21" i="16"/>
  <c r="H21" i="16"/>
  <c r="E21" i="16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D20" i="16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<sst xmlns="http://schemas.openxmlformats.org/spreadsheetml/2006/main" count="2159" uniqueCount="1123">
  <si>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</si>
  <si>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</si>
  <si>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</si>
  <si>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</si>
  <si>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</si>
  <si>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</si>
  <si>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</si>
  <si>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</si>
  <si>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</si>
  <si>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</si>
  <si>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</si>
  <si>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</si>
  <si>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</si>
  <si>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</si>
  <si>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</si>
  <si>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</si>
  <si>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</si>
  <si>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</si>
  <si>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</si>
  <si>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</si>
  <si>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</si>
  <si>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</si>
  <si>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</si>
  <si>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</si>
  <si>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</si>
  <si>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</si>
  <si>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</si>
  <si>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</si>
  <si>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</si>
  <si>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</si>
  <si>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</si>
  <si>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</si>
  <si>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</si>
  <si>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</si>
  <si>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</si>
  <si>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</si>
  <si>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</si>
  <si>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</si>
  <si>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</si>
  <si>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</si>
  <si>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</si>
  <si>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</si>
  <si>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</si>
  <si>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</si>
  <si>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</si>
  <si>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</si>
  <si>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</si>
  <si>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</si>
  <si>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</si>
  <si>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</si>
  <si>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</si>
  <si>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</si>
  <si>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</si>
  <si>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</si>
  <si>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</si>
  <si>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</si>
  <si>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</si>
  <si>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</si>
  <si>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</si>
  <si>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</si>
  <si>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</si>
  <si>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</si>
  <si>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</si>
  <si>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</si>
  <si>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</si>
  <si>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</si>
  <si>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</si>
  <si>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</si>
  <si>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</si>
  <si>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</si>
  <si>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</si>
  <si>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</si>
  <si>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</si>
  <si>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</si>
  <si>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</si>
  <si>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</si>
  <si>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</si>
  <si>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</si>
  <si>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</si>
  <si>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</si>
  <si>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</si>
  <si>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</si>
  <si>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</si>
  <si>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</si>
  <si>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</si>
  <si>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</si>
  <si>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</si>
  <si>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</si>
  <si>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</si>
  <si>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</si>
  <si>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</si>
  <si>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</si>
  <si>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</si>
  <si>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</si>
  <si>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</si>
  <si>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</si>
  <si>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</si>
  <si>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</si>
  <si>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</si>
  <si>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</si>
  <si>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</si>
  <si>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</si>
  <si>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</si>
  <si>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</si>
  <si>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</si>
  <si>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</si>
  <si>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</si>
  <si>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</si>
  <si>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</si>
  <si>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</si>
  <si>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</si>
  <si>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</si>
  <si>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</si>
  <si>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</si>
  <si>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</si>
  <si>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</si>
  <si>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</si>
  <si>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</si>
  <si>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</si>
  <si>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</si>
  <si>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</si>
  <si>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</si>
  <si>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</si>
  <si>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</si>
  <si>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</si>
  <si>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</si>
  <si>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</si>
  <si>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</si>
  <si>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</si>
  <si>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</si>
  <si>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</si>
  <si>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</si>
  <si>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</si>
  <si>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</si>
  <si>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</si>
  <si>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</si>
  <si>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</si>
  <si>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</si>
  <si>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</si>
  <si>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</si>
  <si>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</si>
  <si>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</si>
  <si>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</si>
  <si>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</si>
  <si>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</si>
  <si>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</si>
  <si>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</si>
  <si>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</si>
  <si>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</si>
  <si>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</si>
  <si>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</si>
  <si>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</si>
  <si>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</si>
  <si>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</si>
  <si>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</si>
  <si>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</si>
  <si>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</si>
  <si>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</si>
  <si>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</si>
  <si>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</si>
  <si>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</si>
  <si>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</si>
  <si>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</si>
  <si>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</si>
  <si>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</si>
  <si>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</si>
  <si>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</si>
  <si>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</si>
  <si>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</si>
  <si>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</si>
  <si>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</si>
  <si>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</si>
  <si>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</si>
  <si>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</si>
  <si>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</si>
  <si>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</si>
  <si>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</si>
  <si>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</si>
  <si>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</si>
  <si>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</si>
  <si>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</si>
  <si>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</si>
  <si>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</si>
  <si>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</si>
  <si>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</si>
  <si>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</si>
  <si>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</si>
  <si>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</si>
  <si>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</si>
  <si>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</si>
  <si>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</si>
  <si>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</si>
  <si>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</si>
  <si>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</si>
  <si>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</si>
  <si>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</si>
  <si>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</si>
  <si>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</si>
  <si>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</si>
  <si>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</si>
  <si>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</si>
  <si>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</si>
  <si>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</si>
  <si>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</si>
  <si>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</si>
  <si>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</si>
  <si>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</si>
  <si>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</si>
  <si>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</si>
  <si>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</si>
  <si>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</si>
  <si>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</si>
  <si>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</si>
  <si>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</si>
  <si>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</si>
  <si>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</si>
  <si>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</si>
  <si>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</si>
  <si>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</si>
  <si>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</si>
  <si>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</si>
  <si>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</si>
  <si>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</si>
  <si>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</si>
  <si>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</si>
  <si>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</si>
  <si>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</si>
  <si>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</si>
  <si>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</si>
  <si>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</si>
  <si>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</si>
  <si>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</si>
  <si>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</si>
  <si>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</si>
  <si>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</si>
  <si>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</si>
  <si>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</si>
  <si>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</si>
  <si>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</si>
  <si>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</si>
  <si>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</si>
  <si>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</si>
  <si>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</si>
  <si>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</si>
  <si>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</si>
  <si>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</si>
  <si>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</si>
  <si>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</si>
  <si>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</si>
  <si>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</si>
  <si>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</si>
  <si>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</si>
  <si>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</si>
  <si>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</si>
  <si>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</si>
  <si>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</si>
  <si>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</si>
  <si>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</si>
  <si>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</si>
  <si>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</si>
  <si>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</si>
  <si>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</si>
  <si>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</si>
  <si>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</si>
  <si>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</si>
  <si>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</si>
  <si>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</si>
  <si>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</si>
  <si>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</si>
  <si>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</si>
  <si>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</si>
  <si>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</si>
  <si>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</si>
  <si>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</si>
  <si>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</si>
  <si>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</si>
  <si>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</si>
  <si>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</si>
  <si>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</si>
  <si>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</si>
  <si>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</si>
  <si>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</si>
  <si>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</si>
  <si>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</si>
  <si>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</si>
  <si>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</si>
  <si>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</si>
  <si>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</si>
  <si>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</si>
  <si>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</si>
  <si>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</si>
  <si>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</si>
  <si>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</si>
  <si>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</si>
  <si>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</si>
  <si>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</si>
  <si>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</si>
  <si>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</si>
  <si>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</si>
  <si>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</si>
  <si>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</si>
  <si>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</si>
  <si>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</si>
  <si>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</si>
  <si>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</si>
  <si>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</si>
  <si>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</si>
  <si>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</si>
  <si>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</si>
  <si>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</si>
  <si>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</si>
  <si>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</si>
  <si>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</si>
  <si>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</si>
  <si>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</si>
  <si>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</si>
  <si>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</si>
  <si>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</si>
  <si>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</si>
  <si>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</si>
  <si>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</si>
  <si>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</si>
  <si>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</si>
  <si>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</si>
  <si>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</si>
  <si>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</si>
  <si>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</si>
  <si>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</si>
  <si>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</si>
  <si>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</si>
  <si>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</si>
  <si>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</si>
  <si>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</si>
  <si>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</si>
  <si>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</si>
  <si>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</si>
  <si>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</si>
  <si>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</si>
  <si>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</si>
  <si>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</si>
  <si>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</si>
  <si>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</si>
  <si>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</si>
  <si>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</si>
  <si>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</si>
  <si>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</si>
  <si>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</si>
  <si>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</si>
  <si>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</si>
  <si>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</si>
  <si>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</si>
  <si>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</si>
  <si>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</si>
  <si>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</si>
  <si>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</si>
  <si>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</si>
  <si>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</si>
  <si>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</si>
  <si>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</si>
  <si>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</si>
  <si>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</si>
  <si>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</si>
  <si>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</si>
  <si>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</si>
  <si>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</si>
  <si>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</si>
  <si>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</si>
  <si>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</si>
  <si>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</si>
  <si>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</si>
  <si>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</si>
  <si>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</si>
  <si>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</si>
  <si>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</si>
  <si>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</si>
  <si>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</si>
  <si>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</si>
  <si>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</si>
  <si>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</si>
  <si>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</si>
  <si>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</si>
  <si>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</si>
  <si>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</si>
  <si>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</si>
  <si>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</si>
  <si>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</si>
  <si>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</si>
  <si>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</si>
  <si>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</si>
  <si>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</si>
  <si>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</si>
  <si>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</si>
  <si>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</si>
  <si>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</si>
  <si>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</si>
  <si>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</si>
  <si>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</si>
  <si>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</si>
  <si>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</si>
  <si>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</si>
  <si>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</si>
  <si>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</si>
  <si>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</si>
  <si>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</si>
  <si>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</si>
  <si>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</si>
  <si>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</si>
  <si>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</si>
  <si>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</si>
  <si>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</si>
  <si>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</si>
  <si>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</si>
  <si>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</si>
  <si>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</si>
  <si>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</si>
  <si>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</si>
  <si>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</si>
  <si>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</si>
  <si>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</si>
  <si>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</si>
  <si>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</si>
  <si>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</si>
  <si>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</si>
  <si>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</si>
  <si>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</si>
  <si>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</si>
  <si>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</si>
  <si>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</si>
  <si>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</si>
  <si>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</si>
  <si>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</si>
  <si>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</si>
  <si>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</si>
  <si>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</si>
  <si>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</si>
  <si>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</si>
  <si>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</si>
  <si>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</si>
  <si>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</si>
  <si>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</si>
  <si>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</si>
  <si>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</si>
  <si>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</si>
  <si>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</si>
  <si>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</si>
  <si>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</si>
  <si>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</si>
  <si>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</si>
  <si>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</si>
  <si>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</si>
  <si>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</si>
  <si>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</si>
  <si>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</si>
  <si>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</si>
  <si>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</si>
  <si>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</si>
  <si>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</si>
  <si>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</si>
  <si>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</si>
  <si>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</si>
  <si>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</si>
  <si>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</si>
  <si>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</si>
  <si>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</si>
  <si>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</si>
  <si>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</si>
  <si>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</si>
  <si>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</si>
  <si>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</si>
  <si>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</si>
  <si>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</si>
  <si>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</si>
  <si>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</si>
  <si>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</si>
  <si>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</si>
  <si>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</si>
  <si>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</si>
  <si>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</si>
  <si>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</si>
  <si>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</si>
  <si>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</si>
  <si>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</si>
  <si>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</si>
  <si>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</si>
  <si>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</si>
  <si>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</si>
  <si>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</si>
  <si>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</si>
  <si>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</si>
  <si>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</si>
  <si>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</si>
  <si>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</si>
  <si>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</si>
  <si>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</si>
  <si>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</si>
  <si>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</si>
  <si>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</si>
  <si>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</si>
  <si>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</si>
  <si>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</si>
  <si>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</si>
  <si>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</si>
  <si>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</si>
  <si>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</si>
  <si>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</si>
  <si>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</si>
  <si>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</si>
  <si>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</si>
  <si>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</si>
  <si>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</si>
  <si>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</si>
  <si>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</si>
  <si>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</si>
  <si>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</si>
  <si>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</si>
  <si>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</si>
  <si>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</si>
  <si>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</si>
  <si>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</si>
  <si>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</si>
  <si>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</si>
  <si>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</si>
  <si>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</si>
  <si>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</si>
  <si>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</si>
  <si>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</si>
  <si>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</si>
  <si>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</si>
  <si>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</si>
  <si>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</si>
  <si>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</si>
  <si>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</si>
  <si>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</si>
  <si>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</si>
  <si>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</si>
  <si>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</si>
  <si>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</si>
  <si>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</si>
  <si>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</si>
  <si>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</si>
  <si>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</si>
  <si>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</si>
  <si>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</si>
  <si>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</si>
  <si>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</si>
  <si>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</si>
  <si>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</si>
  <si>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</si>
  <si>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</si>
  <si>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</si>
  <si>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</si>
  <si>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</si>
  <si>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</si>
  <si>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</si>
  <si>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</si>
  <si>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</si>
  <si>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</si>
  <si>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</si>
  <si>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</si>
  <si>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</si>
  <si>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</si>
  <si>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</si>
  <si>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</si>
  <si>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</si>
  <si>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</si>
  <si>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</si>
  <si>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</si>
  <si>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</si>
  <si>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</si>
  <si>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</si>
  <si>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</si>
  <si>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</si>
  <si>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</si>
  <si>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</si>
  <si>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</si>
  <si>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</si>
  <si>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</si>
  <si>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</si>
  <si>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</si>
  <si>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</si>
  <si>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</si>
  <si>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</si>
  <si>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</si>
  <si>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</si>
  <si>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</si>
  <si>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</si>
  <si>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</si>
  <si>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</si>
  <si>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</si>
  <si>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</si>
  <si>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</si>
  <si>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</si>
  <si>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</si>
  <si>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</si>
  <si>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</si>
  <si>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</si>
  <si>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</si>
  <si>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</si>
  <si>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</si>
  <si>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</si>
  <si>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</si>
  <si>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</si>
  <si>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</si>
  <si>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</si>
  <si>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</si>
  <si>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</si>
  <si>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</si>
  <si>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</si>
  <si>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</si>
  <si>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</si>
  <si>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</si>
  <si>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</si>
  <si>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</si>
  <si>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</si>
  <si>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</si>
  <si>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</si>
  <si>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</si>
  <si>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</si>
  <si>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</si>
  <si>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</si>
  <si>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</si>
  <si>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</si>
  <si>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</si>
  <si>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</si>
  <si>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</si>
  <si>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</si>
  <si>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</si>
  <si>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</si>
  <si>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</si>
  <si>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</si>
  <si>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</si>
  <si>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</si>
  <si>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</si>
  <si>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</si>
  <si>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</si>
  <si>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</si>
  <si>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</si>
  <si>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</si>
  <si>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</si>
  <si>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</si>
  <si>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</si>
  <si>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</si>
  <si>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</si>
  <si>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</si>
  <si>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</si>
  <si>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</si>
  <si>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</si>
  <si>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</si>
  <si>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</si>
  <si>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</si>
  <si>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</si>
  <si>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</si>
  <si>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</si>
  <si>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</si>
  <si>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</si>
  <si>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</si>
  <si>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</si>
  <si>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</si>
  <si>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</si>
  <si>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</si>
  <si>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</si>
  <si>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</si>
  <si>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</si>
  <si>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</si>
  <si>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</si>
  <si>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</si>
  <si>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</si>
  <si>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</si>
  <si>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</si>
  <si>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</si>
  <si>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</si>
  <si>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</si>
  <si>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</si>
  <si>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</si>
  <si>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</si>
  <si>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</si>
  <si>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</si>
  <si>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</si>
  <si>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</si>
  <si>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</si>
  <si>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</si>
  <si>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</si>
  <si>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</si>
  <si>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</si>
  <si>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</si>
  <si>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</si>
  <si>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</si>
  <si>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</si>
  <si>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</si>
  <si>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</si>
  <si>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</si>
  <si>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</si>
  <si>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</si>
  <si>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</si>
  <si>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</si>
  <si>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</si>
  <si>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</si>
  <si>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</si>
  <si>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</si>
  <si>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</si>
  <si>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</si>
  <si>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</si>
  <si>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</si>
  <si>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</si>
  <si>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</si>
  <si>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</si>
  <si>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</si>
  <si>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</si>
  <si>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</si>
  <si>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</si>
  <si>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</si>
  <si>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</si>
  <si>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</si>
  <si>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</si>
  <si>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</si>
  <si>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</si>
  <si>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</si>
  <si>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</si>
  <si>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</si>
  <si>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</si>
  <si>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</si>
  <si>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</si>
  <si>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</si>
  <si>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</si>
  <si>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</si>
  <si>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</si>
  <si>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</si>
  <si>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</si>
  <si>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</si>
  <si>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</si>
  <si>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</si>
  <si>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</si>
  <si>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</si>
  <si>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</si>
  <si>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</si>
  <si>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</si>
  <si>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</si>
  <si>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</si>
  <si>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</si>
  <si>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</si>
  <si>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</si>
  <si>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</si>
  <si>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</si>
  <si>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</si>
  <si>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</si>
  <si>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</si>
  <si>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</si>
  <si>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</si>
  <si>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</si>
  <si>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</si>
  <si>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</si>
  <si>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</si>
  <si>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</si>
  <si>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</si>
  <si>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</si>
  <si>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</si>
  <si>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</si>
  <si>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</si>
  <si>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</si>
  <si>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</si>
  <si>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</si>
  <si>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</si>
  <si>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</si>
  <si>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</si>
  <si>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</si>
  <si>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</si>
  <si>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</si>
  <si>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</si>
  <si>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</si>
  <si>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</si>
  <si>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</si>
  <si>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</si>
  <si>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</si>
  <si>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</si>
  <si>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</si>
  <si>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</si>
  <si>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</si>
  <si>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</si>
  <si>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</si>
  <si>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</si>
  <si>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</si>
  <si>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</si>
  <si>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</si>
  <si>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</si>
  <si>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</si>
  <si>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</si>
  <si>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</si>
  <si>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</si>
  <si>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</si>
  <si>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</si>
  <si>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</si>
  <si>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</si>
  <si>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</si>
  <si>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</si>
  <si>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</si>
  <si>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</si>
  <si>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</si>
  <si>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</si>
  <si>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</si>
  <si>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</si>
  <si>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</si>
  <si>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</si>
  <si>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</si>
  <si>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</si>
  <si>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</si>
  <si>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</si>
  <si>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</si>
  <si>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</si>
  <si>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</si>
  <si>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</si>
  <si>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</si>
  <si>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</si>
  <si>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</si>
  <si>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</si>
  <si>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</si>
  <si>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</si>
  <si>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</si>
  <si>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</si>
  <si>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</si>
  <si>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</si>
  <si>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</si>
  <si>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</si>
  <si>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</si>
  <si>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</si>
  <si>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</si>
  <si>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</si>
  <si>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</si>
  <si>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</si>
  <si>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</si>
  <si>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</si>
  <si>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</si>
  <si>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</si>
  <si>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</si>
  <si>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</si>
  <si>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</si>
  <si>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</si>
  <si>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</si>
  <si>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</si>
  <si>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</si>
  <si>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</si>
  <si>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</si>
  <si>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</si>
  <si>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</si>
  <si>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</si>
  <si>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</si>
  <si>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</si>
  <si>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</si>
  <si>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</si>
  <si>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</si>
  <si>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</si>
  <si>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</si>
  <si>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</si>
  <si>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</si>
  <si>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</si>
  <si>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</si>
  <si>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</si>
  <si>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</si>
  <si>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</si>
  <si>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</si>
  <si>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</si>
  <si>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</si>
  <si>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</si>
  <si>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</si>
  <si>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</si>
  <si>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</si>
  <si>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</si>
  <si>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</si>
  <si>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</si>
  <si>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</si>
  <si>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</si>
  <si>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</si>
  <si>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</si>
  <si>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</si>
  <si>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</si>
  <si>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</si>
  <si>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</si>
  <si>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</si>
  <si>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</si>
  <si>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</si>
  <si>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</si>
  <si>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</si>
  <si>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</si>
  <si>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</si>
  <si>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</si>
  <si>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</si>
  <si>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</si>
  <si>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</si>
  <si>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</si>
  <si>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</si>
  <si>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</si>
  <si>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</si>
  <si>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</si>
  <si>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</si>
  <si>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</si>
  <si>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</si>
  <si>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</si>
  <si>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</si>
  <si>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</si>
  <si>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</si>
  <si>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</si>
  <si>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</si>
  <si>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</si>
  <si>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</si>
  <si>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</si>
  <si>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</si>
  <si>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</si>
  <si>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</si>
  <si>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</si>
  <si>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</si>
  <si>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</si>
  <si>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</si>
  <si>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</si>
  <si>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</si>
  <si>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</si>
  <si>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I_ ТП 20.1.1.1.1</t>
  </si>
  <si>
    <t>I_ ТП 20.1.1.1.2.</t>
  </si>
  <si>
    <t>I_ТП 20.1.1.1.3</t>
  </si>
  <si>
    <t>1.2.1.2.1</t>
  </si>
  <si>
    <t>ГУП "РЭС"РБ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</si>
  <si>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</si>
  <si>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</si>
  <si>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</si>
  <si>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</si>
  <si>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</si>
  <si>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</si>
  <si>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</si>
  <si>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</si>
  <si>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</si>
  <si>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</si>
  <si>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</si>
  <si>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</si>
  <si>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</si>
  <si>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</si>
  <si>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</si>
  <si>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</si>
  <si>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</si>
  <si>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</si>
  <si>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</si>
  <si>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</si>
  <si>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</si>
  <si>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</si>
  <si>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</si>
  <si>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</si>
  <si>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</si>
  <si>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</si>
  <si>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</si>
  <si>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</si>
  <si>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</si>
  <si>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</si>
  <si>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</si>
  <si>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</si>
  <si>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</si>
  <si>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</si>
  <si>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</si>
  <si>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</si>
  <si>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</si>
  <si>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</si>
  <si>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</si>
  <si>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</si>
  <si>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</si>
  <si>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</si>
  <si>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</si>
  <si>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</si>
  <si>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</si>
  <si>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</si>
  <si>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</si>
  <si>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</si>
  <si>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</si>
  <si>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</si>
  <si>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</si>
  <si>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</si>
  <si>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</si>
  <si>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</si>
  <si>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</si>
  <si>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</si>
  <si>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</si>
  <si>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</si>
  <si>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</si>
  <si>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</si>
  <si>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</si>
  <si>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</si>
  <si>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</si>
  <si>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</si>
  <si>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</si>
  <si>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</si>
  <si>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</si>
  <si>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</si>
  <si>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</si>
  <si>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</si>
  <si>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</si>
  <si>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</si>
  <si>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</si>
  <si>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</si>
  <si>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</si>
  <si>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</si>
  <si>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</si>
  <si>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</si>
  <si>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</si>
  <si>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</si>
  <si>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</si>
  <si>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</si>
  <si>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</si>
  <si>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</si>
  <si>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</si>
  <si>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</si>
  <si>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</si>
  <si>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</si>
  <si>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</si>
  <si>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</si>
  <si>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</si>
  <si>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</si>
  <si>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</si>
  <si>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</si>
  <si>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</si>
  <si>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</si>
  <si>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</si>
  <si>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</si>
  <si>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</si>
  <si>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</si>
  <si>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</si>
  <si>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</si>
  <si>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</si>
  <si>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Вывод объектов инвестиционной деятельности (мощностей) из эксплуатации в год 2022г.</t>
  </si>
  <si>
    <t>Установка приборов учета   410шт.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</si>
  <si>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</si>
  <si>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</si>
  <si>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</si>
  <si>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</si>
  <si>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</si>
  <si>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</si>
  <si>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</si>
  <si>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</si>
  <si>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</si>
  <si>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</si>
  <si>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</si>
  <si>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</si>
  <si>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</si>
  <si>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</si>
  <si>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</si>
  <si>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</si>
  <si>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</si>
  <si>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</si>
  <si>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</si>
  <si>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</si>
  <si>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</si>
  <si>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</si>
  <si>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</si>
  <si>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</si>
  <si>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</si>
  <si>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</si>
  <si>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</si>
  <si>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</si>
  <si>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</si>
  <si>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</si>
  <si>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</si>
  <si>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</si>
  <si>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</si>
  <si>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</si>
  <si>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</si>
  <si>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</si>
  <si>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</si>
  <si>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</si>
  <si>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Покупка УАЗ-390995  -2шт</t>
  </si>
  <si>
    <t>L_ 20240422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</si>
  <si>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</si>
  <si>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</si>
  <si>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</si>
  <si>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</si>
  <si>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</si>
  <si>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</si>
  <si>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</si>
  <si>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</si>
  <si>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</si>
  <si>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</si>
  <si>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</si>
  <si>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</si>
  <si>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</si>
  <si>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</si>
  <si>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</si>
  <si>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</si>
  <si>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</si>
  <si>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</si>
  <si>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</si>
  <si>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</si>
  <si>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</si>
  <si>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</si>
  <si>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</si>
  <si>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</si>
  <si>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</si>
  <si>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</si>
  <si>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</si>
  <si>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</si>
  <si>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</si>
  <si>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</si>
  <si>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</si>
  <si>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</si>
  <si>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</si>
  <si>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</si>
  <si>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</si>
  <si>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</si>
  <si>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</si>
  <si>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</si>
  <si>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</si>
  <si>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</si>
  <si>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</si>
  <si>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</si>
  <si>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</si>
  <si>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>1.2.2.1.1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</si>
  <si>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</si>
  <si>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</si>
  <si>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</si>
  <si>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</si>
  <si>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</si>
  <si>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</si>
  <si>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</si>
  <si>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</si>
  <si>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</si>
  <si>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</si>
  <si>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</si>
  <si>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</si>
  <si>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1.2.1.1.33</t>
  </si>
  <si>
    <t xml:space="preserve">Реконструкция КТП-0520,1218 замена ТМ-250 на ТМГ-250 </t>
  </si>
  <si>
    <t>L_ 2022011320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</si>
</sst>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i/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28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5" fontId="1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2" fillId="0" borderId="0"/>
    <xf numFmtId="164" fontId="52" fillId="0" borderId="0" applyFont="0" applyFill="0" applyBorder="0" applyAlignment="0" applyProtection="0"/>
    <xf numFmtId="0" fontId="3" fillId="0" borderId="0"/>
    <xf numFmtId="165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21" fillId="0" borderId="6" applyNumberFormat="0" applyFill="0" applyAlignment="0" applyProtection="0"/>
    <xf numFmtId="0" fontId="1" fillId="0" borderId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5" fillId="7" borderId="1" applyNumberFormat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</cellStyleXfs>
  <cellXfs count="393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5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5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5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5" fontId="12" fillId="0" borderId="13" xfId="57" applyNumberFormat="1" applyBorder="1" applyAlignment="1">
      <alignment horizontal="left" vertical="center" wrapText="1"/>
    </xf>
    <xf numFmtId="165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5" fontId="12" fillId="0" borderId="10" xfId="57" applyNumberFormat="1" applyBorder="1" applyAlignment="1">
      <alignment horizontal="left" vertical="center" wrapText="1"/>
    </xf>
    <xf numFmtId="165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5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5" fontId="12" fillId="0" borderId="11" xfId="57" applyNumberFormat="1" applyBorder="1" applyAlignment="1">
      <alignment horizontal="left" vertical="center" wrapText="1"/>
    </xf>
    <xf numFmtId="165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6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49" fontId="66" fillId="24" borderId="48" xfId="37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  <xf numFmtId="4" fontId="41" fillId="24" borderId="11" xfId="45" applyNumberFormat="1" applyFont="1" applyFill="1" applyBorder="1" applyAlignment="1">
      <alignment horizontal="center" vertical="center"/>
    </xf>
    <xf numFmtId="2" fontId="41" fillId="24" borderId="10" xfId="37" applyNumberFormat="1" applyFont="1" applyFill="1" applyBorder="1" applyAlignment="1">
      <alignment horizontal="center" vertical="center"/>
    </xf>
    <xf numFmtId="4" fontId="41" fillId="24" borderId="10" xfId="45" applyNumberFormat="1" applyFont="1" applyFill="1" applyBorder="1" applyAlignment="1">
      <alignment horizontal="center" vertical="center"/>
    </xf>
    <xf numFmtId="0" fontId="41" fillId="24" borderId="10" xfId="45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7" fillId="24" borderId="10" xfId="804" applyNumberFormat="1" applyFont="1" applyFill="1" applyBorder="1" applyAlignment="1">
      <alignment horizontal="center" vertical="center" wrapText="1"/>
    </xf>
    <xf numFmtId="49" fontId="66" fillId="24" borderId="48" xfId="55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48" xfId="37" applyNumberFormat="1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vertical="center"/>
    </xf>
    <xf numFmtId="0" fontId="64" fillId="24" borderId="10" xfId="37" applyFont="1" applyFill="1" applyBorder="1" applyAlignment="1">
      <alignment horizontal="left" vertical="center"/>
    </xf>
    <xf numFmtId="4" fontId="66" fillId="24" borderId="48" xfId="55" applyNumberFormat="1" applyFont="1" applyFill="1" applyBorder="1" applyAlignment="1">
      <alignment horizontal="center" vertical="center" wrapText="1"/>
    </xf>
    <xf numFmtId="0" fontId="64" fillId="24" borderId="0" xfId="37" applyFont="1" applyFill="1"/>
    <xf numFmtId="0" fontId="64" fillId="24" borderId="0" xfId="37" applyFont="1" applyFill="1" applyAlignment="1">
      <alignment horizontal="right"/>
    </xf>
    <xf numFmtId="0" fontId="64" fillId="24" borderId="0" xfId="37" applyFont="1" applyFill="1" applyAlignment="1">
      <alignment horizontal="right" vertical="center"/>
    </xf>
    <xf numFmtId="0" fontId="64" fillId="24" borderId="0" xfId="37" applyFont="1" applyFill="1" applyAlignment="1">
      <alignment vertical="center"/>
    </xf>
    <xf numFmtId="0" fontId="64" fillId="24" borderId="0" xfId="37" applyFont="1" applyFill="1" applyAlignment="1">
      <alignment horizontal="center"/>
    </xf>
    <xf numFmtId="0" fontId="64" fillId="24" borderId="0" xfId="55" applyFont="1" applyFill="1" applyAlignment="1">
      <alignment horizontal="center" vertical="center"/>
    </xf>
    <xf numFmtId="0" fontId="64" fillId="24" borderId="0" xfId="45" applyFont="1" applyFill="1" applyAlignment="1">
      <alignment vertical="center"/>
    </xf>
    <xf numFmtId="0" fontId="64" fillId="24" borderId="0" xfId="45" applyFont="1" applyFill="1" applyAlignment="1">
      <alignment horizontal="center" vertical="center"/>
    </xf>
    <xf numFmtId="0" fontId="64" fillId="24" borderId="10" xfId="45" applyFont="1" applyFill="1" applyBorder="1" applyAlignment="1">
      <alignment horizontal="center" vertical="center" textRotation="90" wrapText="1"/>
    </xf>
    <xf numFmtId="0" fontId="64" fillId="24" borderId="10" xfId="45" applyFont="1" applyFill="1" applyBorder="1" applyAlignment="1">
      <alignment horizontal="center" vertical="center"/>
    </xf>
    <xf numFmtId="0" fontId="67" fillId="24" borderId="10" xfId="45" applyFont="1" applyFill="1" applyBorder="1" applyAlignment="1">
      <alignment horizontal="center" vertical="center"/>
    </xf>
    <xf numFmtId="4" fontId="67" fillId="24" borderId="10" xfId="45" applyNumberFormat="1" applyFont="1" applyFill="1" applyBorder="1" applyAlignment="1">
      <alignment horizontal="center" vertical="center"/>
    </xf>
    <xf numFmtId="0" fontId="67" fillId="24" borderId="0" xfId="37" applyFont="1" applyFill="1"/>
    <xf numFmtId="0" fontId="64" fillId="24" borderId="10" xfId="0" applyFont="1" applyFill="1" applyBorder="1" applyAlignment="1">
      <alignment horizontal="center" vertical="center" wrapText="1"/>
    </xf>
    <xf numFmtId="0" fontId="69" fillId="24" borderId="10" xfId="45" applyFont="1" applyFill="1" applyBorder="1" applyAlignment="1">
      <alignment horizontal="center"/>
    </xf>
    <xf numFmtId="0" fontId="64" fillId="24" borderId="0" xfId="0" applyFont="1" applyFill="1"/>
    <xf numFmtId="0" fontId="64" fillId="24" borderId="10" xfId="37" applyFont="1" applyFill="1" applyBorder="1"/>
    <xf numFmtId="2" fontId="41" fillId="24" borderId="11" xfId="37" applyNumberFormat="1" applyFont="1" applyFill="1" applyBorder="1" applyAlignment="1">
      <alignment horizontal="center" vertical="center"/>
    </xf>
    <xf numFmtId="49" fontId="67" fillId="24" borderId="11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 wrapText="1"/>
    </xf>
    <xf numFmtId="0" fontId="64" fillId="24" borderId="10" xfId="55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 vertical="center"/>
    </xf>
    <xf numFmtId="4" fontId="70" fillId="24" borderId="11" xfId="45" applyNumberFormat="1" applyFont="1" applyFill="1" applyBorder="1" applyAlignment="1">
      <alignment horizontal="center" vertical="center"/>
    </xf>
    <xf numFmtId="49" fontId="64" fillId="24" borderId="10" xfId="55" applyNumberFormat="1" applyFont="1" applyFill="1" applyBorder="1" applyAlignment="1">
      <alignment horizontal="center" vertical="center"/>
    </xf>
    <xf numFmtId="49" fontId="72" fillId="24" borderId="10" xfId="55" applyNumberFormat="1" applyFont="1" applyFill="1" applyBorder="1" applyAlignment="1">
      <alignment horizontal="center" vertical="center"/>
    </xf>
    <xf numFmtId="49" fontId="71" fillId="24" borderId="10" xfId="37" applyNumberFormat="1" applyFont="1" applyFill="1" applyBorder="1" applyAlignment="1">
      <alignment horizontal="left" vertical="center" wrapText="1"/>
    </xf>
    <xf numFmtId="49" fontId="66" fillId="24" borderId="10" xfId="37" applyNumberFormat="1" applyFont="1" applyFill="1" applyBorder="1" applyAlignment="1">
      <alignment horizontal="center" vertical="center" wrapText="1"/>
    </xf>
    <xf numFmtId="4" fontId="49" fillId="24" borderId="10" xfId="45" applyNumberFormat="1" applyFont="1" applyFill="1" applyBorder="1" applyAlignment="1">
      <alignment horizontal="center" vertical="center"/>
    </xf>
    <xf numFmtId="49" fontId="64" fillId="24" borderId="10" xfId="804" applyNumberFormat="1" applyFont="1" applyFill="1" applyBorder="1" applyAlignment="1">
      <alignment horizontal="center" vertical="center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0" borderId="10" xfId="0" applyFont="1" applyBorder="1"/>
    <xf numFmtId="0" fontId="12" fillId="24" borderId="10" xfId="0" applyFont="1" applyFill="1" applyBorder="1" applyAlignment="1">
      <alignment horizontal="center" vertical="center" textRotation="90" wrapText="1"/>
    </xf>
    <xf numFmtId="0" fontId="12" fillId="24" borderId="10" xfId="0" applyFont="1" applyFill="1" applyBorder="1"/>
    <xf numFmtId="0" fontId="12" fillId="0" borderId="10" xfId="0" applyFont="1" applyBorder="1" applyAlignment="1">
      <alignment horizontal="center" vertical="center" textRotation="90" wrapText="1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12" fillId="24" borderId="16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0" fontId="64" fillId="24" borderId="0" xfId="37" applyFont="1" applyFill="1" applyAlignment="1">
      <alignment horizontal="center" vertical="center" wrapText="1"/>
    </xf>
    <xf numFmtId="0" fontId="64" fillId="24" borderId="0" xfId="37" applyFont="1" applyFill="1" applyAlignment="1">
      <alignment horizontal="center" wrapText="1"/>
    </xf>
    <xf numFmtId="0" fontId="64" fillId="24" borderId="0" xfId="55" applyFont="1" applyFill="1" applyAlignment="1">
      <alignment horizontal="center" vertical="center" wrapText="1"/>
    </xf>
    <xf numFmtId="0" fontId="64" fillId="24" borderId="0" xfId="0" applyFont="1" applyFill="1" applyAlignment="1">
      <alignment horizontal="center"/>
    </xf>
    <xf numFmtId="0" fontId="64" fillId="24" borderId="0" xfId="55" applyFont="1" applyFill="1" applyAlignment="1">
      <alignment horizontal="center" vertical="center"/>
    </xf>
    <xf numFmtId="0" fontId="64" fillId="24" borderId="10" xfId="45" applyFont="1" applyFill="1" applyBorder="1" applyAlignment="1">
      <alignment horizontal="center" vertical="center" wrapText="1"/>
    </xf>
    <xf numFmtId="0" fontId="64" fillId="24" borderId="21" xfId="46" applyFont="1" applyFill="1" applyBorder="1" applyAlignment="1">
      <alignment horizontal="center"/>
    </xf>
    <xf numFmtId="0" fontId="64" fillId="24" borderId="11" xfId="45" applyFont="1" applyFill="1" applyBorder="1" applyAlignment="1">
      <alignment horizontal="center" vertical="center" wrapText="1"/>
    </xf>
    <xf numFmtId="0" fontId="64" fillId="24" borderId="17" xfId="45" applyFont="1" applyFill="1" applyBorder="1" applyAlignment="1">
      <alignment horizontal="center" vertical="center" wrapText="1"/>
    </xf>
    <xf numFmtId="0" fontId="64" fillId="24" borderId="13" xfId="45" applyFont="1" applyFill="1" applyBorder="1" applyAlignment="1">
      <alignment horizontal="center" vertical="center" wrapText="1"/>
    </xf>
    <xf numFmtId="0" fontId="64" fillId="24" borderId="16" xfId="45" applyFont="1" applyFill="1" applyBorder="1" applyAlignment="1">
      <alignment horizontal="center" vertical="center"/>
    </xf>
    <xf numFmtId="0" fontId="64" fillId="24" borderId="15" xfId="45" applyFont="1" applyFill="1" applyBorder="1" applyAlignment="1">
      <alignment horizontal="center" vertical="center"/>
    </xf>
    <xf numFmtId="0" fontId="64" fillId="24" borderId="20" xfId="45" applyFont="1" applyFill="1" applyBorder="1" applyAlignment="1">
      <alignment horizontal="center" vertical="center"/>
    </xf>
    <xf numFmtId="0" fontId="64" fillId="24" borderId="14" xfId="45" applyFont="1" applyFill="1" applyBorder="1" applyAlignment="1">
      <alignment horizontal="center" vertical="center"/>
    </xf>
    <xf numFmtId="0" fontId="64" fillId="24" borderId="21" xfId="45" applyFont="1" applyFill="1" applyBorder="1" applyAlignment="1">
      <alignment horizontal="center" vertical="center"/>
    </xf>
    <xf numFmtId="0" fontId="64" fillId="24" borderId="19" xfId="45" applyFont="1" applyFill="1" applyBorder="1" applyAlignment="1">
      <alignment horizontal="center" vertical="center"/>
    </xf>
    <xf numFmtId="0" fontId="64" fillId="24" borderId="16" xfId="45" applyFont="1" applyFill="1" applyBorder="1" applyAlignment="1">
      <alignment horizontal="center" vertical="center" wrapText="1"/>
    </xf>
    <xf numFmtId="0" fontId="64" fillId="24" borderId="15" xfId="45" applyFont="1" applyFill="1" applyBorder="1" applyAlignment="1">
      <alignment horizontal="center" vertical="center" wrapText="1"/>
    </xf>
    <xf numFmtId="0" fontId="64" fillId="24" borderId="20" xfId="45" applyFont="1" applyFill="1" applyBorder="1" applyAlignment="1">
      <alignment horizontal="center" vertical="center" wrapText="1"/>
    </xf>
    <xf numFmtId="0" fontId="64" fillId="24" borderId="22" xfId="45" applyFont="1" applyFill="1" applyBorder="1" applyAlignment="1">
      <alignment horizontal="center" vertical="center" wrapText="1"/>
    </xf>
    <xf numFmtId="0" fontId="64" fillId="24" borderId="0" xfId="45" applyFont="1" applyFill="1" applyAlignment="1">
      <alignment horizontal="center" vertical="center" wrapText="1"/>
    </xf>
    <xf numFmtId="0" fontId="64" fillId="24" borderId="23" xfId="45" applyFont="1" applyFill="1" applyBorder="1" applyAlignment="1">
      <alignment horizontal="center" vertical="center" wrapText="1"/>
    </xf>
    <xf numFmtId="0" fontId="64" fillId="24" borderId="14" xfId="45" applyFont="1" applyFill="1" applyBorder="1" applyAlignment="1">
      <alignment horizontal="center" vertical="center" wrapText="1"/>
    </xf>
    <xf numFmtId="0" fontId="64" fillId="24" borderId="21" xfId="45" applyFont="1" applyFill="1" applyBorder="1" applyAlignment="1">
      <alignment horizontal="center" vertical="center" wrapText="1"/>
    </xf>
    <xf numFmtId="0" fontId="64" fillId="24" borderId="19" xfId="45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/>
    </xf>
    <xf numFmtId="0" fontId="64" fillId="24" borderId="12" xfId="45" applyFont="1" applyFill="1" applyBorder="1" applyAlignment="1">
      <alignment horizontal="center" vertical="center"/>
    </xf>
    <xf numFmtId="49" fontId="49" fillId="24" borderId="10" xfId="37" applyNumberFormat="1" applyFont="1" applyFill="1" applyBorder="1" applyAlignment="1">
      <alignment horizontal="left" vertical="center" wrapText="1"/>
    </xf>
    <xf numFmtId="49" fontId="49" fillId="24" borderId="10" xfId="55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2" fontId="49" fillId="24" borderId="10" xfId="37" applyNumberFormat="1" applyFont="1" applyFill="1" applyBorder="1" applyAlignment="1">
      <alignment horizontal="center" vertical="center"/>
    </xf>
    <xf numFmtId="0" fontId="64" fillId="24" borderId="11" xfId="37" applyFont="1" applyFill="1" applyBorder="1"/>
  </cellXfs>
  <cellStyles count="4289">
    <cellStyle name="20% — акцент1" xfId="1" builtinId="30" customBuiltin="1"/>
    <cellStyle name="20% - Акцент1 2" xfId="60" xr:uid="{00000000-0005-0000-0000-000001000000}"/>
    <cellStyle name="20% — акцент1 2" xfId="3246" xr:uid="{00000000-0005-0000-0000-000002000000}"/>
    <cellStyle name="20% — акцент2" xfId="2" builtinId="34" customBuiltin="1"/>
    <cellStyle name="20% - Акцент2 2" xfId="61" xr:uid="{00000000-0005-0000-0000-000004000000}"/>
    <cellStyle name="20% — акцент2 2" xfId="3247" xr:uid="{00000000-0005-0000-0000-000005000000}"/>
    <cellStyle name="20% — акцент3" xfId="3" builtinId="38" customBuiltin="1"/>
    <cellStyle name="20% - Акцент3 2" xfId="62" xr:uid="{00000000-0005-0000-0000-000007000000}"/>
    <cellStyle name="20% — акцент3 2" xfId="3248" xr:uid="{00000000-0005-0000-0000-000008000000}"/>
    <cellStyle name="20% — акцент4" xfId="4" builtinId="42" customBuiltin="1"/>
    <cellStyle name="20% - Акцент4 2" xfId="63" xr:uid="{00000000-0005-0000-0000-00000A000000}"/>
    <cellStyle name="20% — акцент4 2" xfId="3249" xr:uid="{00000000-0005-0000-0000-00000B000000}"/>
    <cellStyle name="20% — акцент5" xfId="5" builtinId="46" customBuiltin="1"/>
    <cellStyle name="20% - Акцент5 2" xfId="64" xr:uid="{00000000-0005-0000-0000-00000D000000}"/>
    <cellStyle name="20% — акцент5 2" xfId="3250" xr:uid="{00000000-0005-0000-0000-00000E000000}"/>
    <cellStyle name="20% — акцент6" xfId="6" builtinId="50" customBuiltin="1"/>
    <cellStyle name="20% - Акцент6 2" xfId="65" xr:uid="{00000000-0005-0000-0000-000010000000}"/>
    <cellStyle name="20% — акцент6 2" xfId="3251" xr:uid="{00000000-0005-0000-0000-000011000000}"/>
    <cellStyle name="40% — акцент1" xfId="7" builtinId="31" customBuiltin="1"/>
    <cellStyle name="40% - Акцент1 2" xfId="66" xr:uid="{00000000-0005-0000-0000-000013000000}"/>
    <cellStyle name="40% — акцент1 2" xfId="3252" xr:uid="{00000000-0005-0000-0000-000014000000}"/>
    <cellStyle name="40% — акцент2" xfId="8" builtinId="35" customBuiltin="1"/>
    <cellStyle name="40% - Акцент2 2" xfId="67" xr:uid="{00000000-0005-0000-0000-000016000000}"/>
    <cellStyle name="40% — акцент2 2" xfId="3253" xr:uid="{00000000-0005-0000-0000-000017000000}"/>
    <cellStyle name="40% — акцент3" xfId="9" builtinId="39" customBuiltin="1"/>
    <cellStyle name="40% - Акцент3 2" xfId="68" xr:uid="{00000000-0005-0000-0000-000019000000}"/>
    <cellStyle name="40% — акцент3 2" xfId="3254" xr:uid="{00000000-0005-0000-0000-00001A000000}"/>
    <cellStyle name="40% — акцент4" xfId="10" builtinId="43" customBuiltin="1"/>
    <cellStyle name="40% - Акцент4 2" xfId="69" xr:uid="{00000000-0005-0000-0000-00001C000000}"/>
    <cellStyle name="40% — акцент4 2" xfId="3255" xr:uid="{00000000-0005-0000-0000-00001D000000}"/>
    <cellStyle name="40% — акцент5" xfId="11" builtinId="47" customBuiltin="1"/>
    <cellStyle name="40% - Акцент5 2" xfId="70" xr:uid="{00000000-0005-0000-0000-00001F000000}"/>
    <cellStyle name="40% — акцент5 2" xfId="3256" xr:uid="{00000000-0005-0000-0000-000020000000}"/>
    <cellStyle name="40% — акцент6" xfId="12" builtinId="51" customBuiltin="1"/>
    <cellStyle name="40% - Акцент6 2" xfId="71" xr:uid="{00000000-0005-0000-0000-000022000000}"/>
    <cellStyle name="40% — акцент6 2" xfId="3257" xr:uid="{00000000-0005-0000-0000-000023000000}"/>
    <cellStyle name="60% — акцент1" xfId="13" builtinId="32" customBuiltin="1"/>
    <cellStyle name="60% - Акцент1 2" xfId="72" xr:uid="{00000000-0005-0000-0000-000025000000}"/>
    <cellStyle name="60% — акцент1 2" xfId="3258" xr:uid="{00000000-0005-0000-0000-000026000000}"/>
    <cellStyle name="60% — акцент2" xfId="14" builtinId="36" customBuiltin="1"/>
    <cellStyle name="60% - Акцент2 2" xfId="73" xr:uid="{00000000-0005-0000-0000-000028000000}"/>
    <cellStyle name="60% — акцент2 2" xfId="3259" xr:uid="{00000000-0005-0000-0000-000029000000}"/>
    <cellStyle name="60% — акцент3" xfId="15" builtinId="40" customBuiltin="1"/>
    <cellStyle name="60% - Акцент3 2" xfId="74" xr:uid="{00000000-0005-0000-0000-00002B000000}"/>
    <cellStyle name="60% — акцент3 2" xfId="3260" xr:uid="{00000000-0005-0000-0000-00002C000000}"/>
    <cellStyle name="60% — акцент4" xfId="16" builtinId="44" customBuiltin="1"/>
    <cellStyle name="60% - Акцент4 2" xfId="75" xr:uid="{00000000-0005-0000-0000-00002E000000}"/>
    <cellStyle name="60% — акцент4 2" xfId="3261" xr:uid="{00000000-0005-0000-0000-00002F000000}"/>
    <cellStyle name="60% — акцент5" xfId="17" builtinId="48" customBuiltin="1"/>
    <cellStyle name="60% - Акцент5 2" xfId="76" xr:uid="{00000000-0005-0000-0000-000031000000}"/>
    <cellStyle name="60% — акцент5 2" xfId="3262" xr:uid="{00000000-0005-0000-0000-000032000000}"/>
    <cellStyle name="60% — акцент6" xfId="18" builtinId="52" customBuiltin="1"/>
    <cellStyle name="60% - Акцент6 2" xfId="77" xr:uid="{00000000-0005-0000-0000-000034000000}"/>
    <cellStyle name="60% — акцент6 2" xfId="3263" xr:uid="{00000000-0005-0000-0000-000035000000}"/>
    <cellStyle name="Normal 2" xfId="78" xr:uid="{00000000-0005-0000-0000-000036000000}"/>
    <cellStyle name="Акцент1" xfId="19" builtinId="29" customBuiltin="1"/>
    <cellStyle name="Акцент1 2" xfId="79" xr:uid="{00000000-0005-0000-0000-000038000000}"/>
    <cellStyle name="Акцент2" xfId="20" builtinId="33" customBuiltin="1"/>
    <cellStyle name="Акцент2 2" xfId="80" xr:uid="{00000000-0005-0000-0000-00003A000000}"/>
    <cellStyle name="Акцент3" xfId="21" builtinId="37" customBuiltin="1"/>
    <cellStyle name="Акцент3 2" xfId="81" xr:uid="{00000000-0005-0000-0000-00003C000000}"/>
    <cellStyle name="Акцент4" xfId="22" builtinId="41" customBuiltin="1"/>
    <cellStyle name="Акцент4 2" xfId="82" xr:uid="{00000000-0005-0000-0000-00003E000000}"/>
    <cellStyle name="Акцент5" xfId="23" builtinId="45" customBuiltin="1"/>
    <cellStyle name="Акцент5 2" xfId="83" xr:uid="{00000000-0005-0000-0000-000040000000}"/>
    <cellStyle name="Акцент6" xfId="24" builtinId="49" customBuiltin="1"/>
    <cellStyle name="Акцент6 2" xfId="84" xr:uid="{00000000-0005-0000-0000-000042000000}"/>
    <cellStyle name="Ввод " xfId="25" builtinId="20" customBuiltin="1"/>
    <cellStyle name="Ввод  2" xfId="85" xr:uid="{00000000-0005-0000-0000-000044000000}"/>
    <cellStyle name="Ввод  2 10" xfId="3065" xr:uid="{00000000-0005-0000-0000-000045000000}"/>
    <cellStyle name="Ввод  2 11" xfId="3662" xr:uid="{00000000-0005-0000-0000-000046000000}"/>
    <cellStyle name="Ввод  2 2" xfId="3619" xr:uid="{00000000-0005-0000-0000-000047000000}"/>
    <cellStyle name="Ввод  2 2 2" xfId="3701" xr:uid="{00000000-0005-0000-0000-000048000000}"/>
    <cellStyle name="Ввод  2 2 3" xfId="3733" xr:uid="{00000000-0005-0000-0000-000049000000}"/>
    <cellStyle name="Ввод  2 2 4" xfId="3741" xr:uid="{00000000-0005-0000-0000-00004A000000}"/>
    <cellStyle name="Ввод  2 3" xfId="3629" xr:uid="{00000000-0005-0000-0000-00004B000000}"/>
    <cellStyle name="Ввод  2 3 2" xfId="3642" xr:uid="{00000000-0005-0000-0000-00004C000000}"/>
    <cellStyle name="Ввод  2 3 2 2" xfId="3724" xr:uid="{00000000-0005-0000-0000-00004D000000}"/>
    <cellStyle name="Ввод  2 3 2 3" xfId="3677" xr:uid="{00000000-0005-0000-0000-00004E000000}"/>
    <cellStyle name="Ввод  2 3 2 4" xfId="3764" xr:uid="{00000000-0005-0000-0000-00004F000000}"/>
    <cellStyle name="Ввод  2 3 3" xfId="3711" xr:uid="{00000000-0005-0000-0000-000050000000}"/>
    <cellStyle name="Ввод  2 3 4" xfId="3689" xr:uid="{00000000-0005-0000-0000-000051000000}"/>
    <cellStyle name="Ввод  2 3 5" xfId="3751" xr:uid="{00000000-0005-0000-0000-000052000000}"/>
    <cellStyle name="Ввод  2 4" xfId="3617" xr:uid="{00000000-0005-0000-0000-000053000000}"/>
    <cellStyle name="Ввод  2 4 2" xfId="3699" xr:uid="{00000000-0005-0000-0000-000054000000}"/>
    <cellStyle name="Ввод  2 4 3" xfId="3244" xr:uid="{00000000-0005-0000-0000-000055000000}"/>
    <cellStyle name="Ввод  2 4 4" xfId="3739" xr:uid="{00000000-0005-0000-0000-000056000000}"/>
    <cellStyle name="Ввод  2 5" xfId="3638" xr:uid="{00000000-0005-0000-0000-000057000000}"/>
    <cellStyle name="Ввод  2 5 2" xfId="3720" xr:uid="{00000000-0005-0000-0000-000058000000}"/>
    <cellStyle name="Ввод  2 5 3" xfId="3686" xr:uid="{00000000-0005-0000-0000-000059000000}"/>
    <cellStyle name="Ввод  2 5 4" xfId="3760" xr:uid="{00000000-0005-0000-0000-00005A000000}"/>
    <cellStyle name="Ввод  2 6" xfId="3628" xr:uid="{00000000-0005-0000-0000-00005B000000}"/>
    <cellStyle name="Ввод  2 6 2" xfId="3710" xr:uid="{00000000-0005-0000-0000-00005C000000}"/>
    <cellStyle name="Ввод  2 6 3" xfId="3671" xr:uid="{00000000-0005-0000-0000-00005D000000}"/>
    <cellStyle name="Ввод  2 6 4" xfId="3750" xr:uid="{00000000-0005-0000-0000-00005E000000}"/>
    <cellStyle name="Ввод  2 7" xfId="3612" xr:uid="{00000000-0005-0000-0000-00005F000000}"/>
    <cellStyle name="Ввод  2 7 2" xfId="3694" xr:uid="{00000000-0005-0000-0000-000060000000}"/>
    <cellStyle name="Ввод  2 7 3" xfId="3070" xr:uid="{00000000-0005-0000-0000-000061000000}"/>
    <cellStyle name="Ввод  2 7 4" xfId="3734" xr:uid="{00000000-0005-0000-0000-000062000000}"/>
    <cellStyle name="Ввод  2 8" xfId="3650" xr:uid="{00000000-0005-0000-0000-000063000000}"/>
    <cellStyle name="Ввод  2 8 2" xfId="3732" xr:uid="{00000000-0005-0000-0000-000064000000}"/>
    <cellStyle name="Ввод  2 8 3" xfId="3655" xr:uid="{00000000-0005-0000-0000-000065000000}"/>
    <cellStyle name="Ввод  2 8 4" xfId="3772" xr:uid="{00000000-0005-0000-0000-000066000000}"/>
    <cellStyle name="Ввод  2 9" xfId="3069" xr:uid="{00000000-0005-0000-0000-000067000000}"/>
    <cellStyle name="Вывод" xfId="26" builtinId="21" customBuiltin="1"/>
    <cellStyle name="Вывод 2" xfId="86" xr:uid="{00000000-0005-0000-0000-000069000000}"/>
    <cellStyle name="Вывод 2 10" xfId="3667" xr:uid="{00000000-0005-0000-0000-00006A000000}"/>
    <cellStyle name="Вывод 2 11" xfId="3663" xr:uid="{00000000-0005-0000-0000-00006B000000}"/>
    <cellStyle name="Вывод 2 2" xfId="3626" xr:uid="{00000000-0005-0000-0000-00006C000000}"/>
    <cellStyle name="Вывод 2 2 2" xfId="3708" xr:uid="{00000000-0005-0000-0000-00006D000000}"/>
    <cellStyle name="Вывод 2 2 3" xfId="3684" xr:uid="{00000000-0005-0000-0000-00006E000000}"/>
    <cellStyle name="Вывод 2 2 4" xfId="3748" xr:uid="{00000000-0005-0000-0000-00006F000000}"/>
    <cellStyle name="Вывод 2 3" xfId="3622" xr:uid="{00000000-0005-0000-0000-000070000000}"/>
    <cellStyle name="Вывод 2 3 2" xfId="3643" xr:uid="{00000000-0005-0000-0000-000071000000}"/>
    <cellStyle name="Вывод 2 3 2 2" xfId="3725" xr:uid="{00000000-0005-0000-0000-000072000000}"/>
    <cellStyle name="Вывод 2 3 2 3" xfId="3691" xr:uid="{00000000-0005-0000-0000-000073000000}"/>
    <cellStyle name="Вывод 2 3 2 4" xfId="3765" xr:uid="{00000000-0005-0000-0000-000074000000}"/>
    <cellStyle name="Вывод 2 3 3" xfId="3704" xr:uid="{00000000-0005-0000-0000-000075000000}"/>
    <cellStyle name="Вывод 2 3 4" xfId="3661" xr:uid="{00000000-0005-0000-0000-000076000000}"/>
    <cellStyle name="Вывод 2 3 5" xfId="3744" xr:uid="{00000000-0005-0000-0000-000077000000}"/>
    <cellStyle name="Вывод 2 4" xfId="3621" xr:uid="{00000000-0005-0000-0000-000078000000}"/>
    <cellStyle name="Вывод 2 4 2" xfId="3703" xr:uid="{00000000-0005-0000-0000-000079000000}"/>
    <cellStyle name="Вывод 2 4 3" xfId="3679" xr:uid="{00000000-0005-0000-0000-00007A000000}"/>
    <cellStyle name="Вывод 2 4 4" xfId="3743" xr:uid="{00000000-0005-0000-0000-00007B000000}"/>
    <cellStyle name="Вывод 2 5" xfId="3624" xr:uid="{00000000-0005-0000-0000-00007C000000}"/>
    <cellStyle name="Вывод 2 5 2" xfId="3706" xr:uid="{00000000-0005-0000-0000-00007D000000}"/>
    <cellStyle name="Вывод 2 5 3" xfId="3657" xr:uid="{00000000-0005-0000-0000-00007E000000}"/>
    <cellStyle name="Вывод 2 5 4" xfId="3746" xr:uid="{00000000-0005-0000-0000-00007F000000}"/>
    <cellStyle name="Вывод 2 6" xfId="3630" xr:uid="{00000000-0005-0000-0000-000080000000}"/>
    <cellStyle name="Вывод 2 6 2" xfId="3712" xr:uid="{00000000-0005-0000-0000-000081000000}"/>
    <cellStyle name="Вывод 2 6 3" xfId="3692" xr:uid="{00000000-0005-0000-0000-000082000000}"/>
    <cellStyle name="Вывод 2 6 4" xfId="3752" xr:uid="{00000000-0005-0000-0000-000083000000}"/>
    <cellStyle name="Вывод 2 7" xfId="3613" xr:uid="{00000000-0005-0000-0000-000084000000}"/>
    <cellStyle name="Вывод 2 7 2" xfId="3695" xr:uid="{00000000-0005-0000-0000-000085000000}"/>
    <cellStyle name="Вывод 2 7 3" xfId="3688" xr:uid="{00000000-0005-0000-0000-000086000000}"/>
    <cellStyle name="Вывод 2 7 4" xfId="3735" xr:uid="{00000000-0005-0000-0000-000087000000}"/>
    <cellStyle name="Вывод 2 8" xfId="3649" xr:uid="{00000000-0005-0000-0000-000088000000}"/>
    <cellStyle name="Вывод 2 8 2" xfId="3731" xr:uid="{00000000-0005-0000-0000-000089000000}"/>
    <cellStyle name="Вывод 2 8 3" xfId="3659" xr:uid="{00000000-0005-0000-0000-00008A000000}"/>
    <cellStyle name="Вывод 2 8 4" xfId="3771" xr:uid="{00000000-0005-0000-0000-00008B000000}"/>
    <cellStyle name="Вывод 2 9" xfId="3068" xr:uid="{00000000-0005-0000-0000-00008C000000}"/>
    <cellStyle name="Вычисление" xfId="27" builtinId="22" customBuiltin="1"/>
    <cellStyle name="Вычисление 2" xfId="87" xr:uid="{00000000-0005-0000-0000-00008E000000}"/>
    <cellStyle name="Вычисление 2 10" xfId="3652" xr:uid="{00000000-0005-0000-0000-00008F000000}"/>
    <cellStyle name="Вычисление 2 11" xfId="3668" xr:uid="{00000000-0005-0000-0000-000090000000}"/>
    <cellStyle name="Вычисление 2 2" xfId="3636" xr:uid="{00000000-0005-0000-0000-000091000000}"/>
    <cellStyle name="Вычисление 2 2 2" xfId="3718" xr:uid="{00000000-0005-0000-0000-000092000000}"/>
    <cellStyle name="Вычисление 2 2 3" xfId="3690" xr:uid="{00000000-0005-0000-0000-000093000000}"/>
    <cellStyle name="Вычисление 2 2 4" xfId="3758" xr:uid="{00000000-0005-0000-0000-000094000000}"/>
    <cellStyle name="Вычисление 2 3" xfId="3635" xr:uid="{00000000-0005-0000-0000-000095000000}"/>
    <cellStyle name="Вычисление 2 3 2" xfId="3644" xr:uid="{00000000-0005-0000-0000-000096000000}"/>
    <cellStyle name="Вычисление 2 3 2 2" xfId="3726" xr:uid="{00000000-0005-0000-0000-000097000000}"/>
    <cellStyle name="Вычисление 2 3 2 3" xfId="3071" xr:uid="{00000000-0005-0000-0000-000098000000}"/>
    <cellStyle name="Вычисление 2 3 2 4" xfId="3766" xr:uid="{00000000-0005-0000-0000-000099000000}"/>
    <cellStyle name="Вычисление 2 3 3" xfId="3717" xr:uid="{00000000-0005-0000-0000-00009A000000}"/>
    <cellStyle name="Вычисление 2 3 4" xfId="3678" xr:uid="{00000000-0005-0000-0000-00009B000000}"/>
    <cellStyle name="Вычисление 2 3 5" xfId="3757" xr:uid="{00000000-0005-0000-0000-00009C000000}"/>
    <cellStyle name="Вычисление 2 4" xfId="3633" xr:uid="{00000000-0005-0000-0000-00009D000000}"/>
    <cellStyle name="Вычисление 2 4 2" xfId="3715" xr:uid="{00000000-0005-0000-0000-00009E000000}"/>
    <cellStyle name="Вычисление 2 4 3" xfId="3685" xr:uid="{00000000-0005-0000-0000-00009F000000}"/>
    <cellStyle name="Вычисление 2 4 4" xfId="3755" xr:uid="{00000000-0005-0000-0000-0000A0000000}"/>
    <cellStyle name="Вычисление 2 5" xfId="3631" xr:uid="{00000000-0005-0000-0000-0000A1000000}"/>
    <cellStyle name="Вычисление 2 5 2" xfId="3713" xr:uid="{00000000-0005-0000-0000-0000A2000000}"/>
    <cellStyle name="Вычисление 2 5 3" xfId="3682" xr:uid="{00000000-0005-0000-0000-0000A3000000}"/>
    <cellStyle name="Вычисление 2 5 4" xfId="3753" xr:uid="{00000000-0005-0000-0000-0000A4000000}"/>
    <cellStyle name="Вычисление 2 6" xfId="3618" xr:uid="{00000000-0005-0000-0000-0000A5000000}"/>
    <cellStyle name="Вычисление 2 6 2" xfId="3700" xr:uid="{00000000-0005-0000-0000-0000A6000000}"/>
    <cellStyle name="Вычисление 2 6 3" xfId="3664" xr:uid="{00000000-0005-0000-0000-0000A7000000}"/>
    <cellStyle name="Вычисление 2 6 4" xfId="3740" xr:uid="{00000000-0005-0000-0000-0000A8000000}"/>
    <cellStyle name="Вычисление 2 7" xfId="3614" xr:uid="{00000000-0005-0000-0000-0000A9000000}"/>
    <cellStyle name="Вычисление 2 7 2" xfId="3696" xr:uid="{00000000-0005-0000-0000-0000AA000000}"/>
    <cellStyle name="Вычисление 2 7 3" xfId="3665" xr:uid="{00000000-0005-0000-0000-0000AB000000}"/>
    <cellStyle name="Вычисление 2 7 4" xfId="3736" xr:uid="{00000000-0005-0000-0000-0000AC000000}"/>
    <cellStyle name="Вычисление 2 8" xfId="3647" xr:uid="{00000000-0005-0000-0000-0000AD000000}"/>
    <cellStyle name="Вычисление 2 8 2" xfId="3729" xr:uid="{00000000-0005-0000-0000-0000AE000000}"/>
    <cellStyle name="Вычисление 2 8 3" xfId="3676" xr:uid="{00000000-0005-0000-0000-0000AF000000}"/>
    <cellStyle name="Вычисление 2 8 4" xfId="3769" xr:uid="{00000000-0005-0000-0000-0000B0000000}"/>
    <cellStyle name="Вычисление 2 9" xfId="3067" xr:uid="{00000000-0005-0000-0000-0000B1000000}"/>
    <cellStyle name="Гиперссылка" xfId="804" builtinId="8"/>
    <cellStyle name="Заголовок 1" xfId="28" builtinId="16" customBuiltin="1"/>
    <cellStyle name="Заголовок 1 2" xfId="88" xr:uid="{00000000-0005-0000-0000-0000B4000000}"/>
    <cellStyle name="Заголовок 2" xfId="29" builtinId="17" customBuiltin="1"/>
    <cellStyle name="Заголовок 2 2" xfId="89" xr:uid="{00000000-0005-0000-0000-0000B6000000}"/>
    <cellStyle name="Заголовок 3" xfId="30" builtinId="18" customBuiltin="1"/>
    <cellStyle name="Заголовок 3 2" xfId="90" xr:uid="{00000000-0005-0000-0000-0000B8000000}"/>
    <cellStyle name="Заголовок 4" xfId="31" builtinId="19" customBuiltin="1"/>
    <cellStyle name="Заголовок 4 2" xfId="91" xr:uid="{00000000-0005-0000-0000-0000BA000000}"/>
    <cellStyle name="Итог" xfId="32" builtinId="25" customBuiltin="1"/>
    <cellStyle name="Итог 2" xfId="92" xr:uid="{00000000-0005-0000-0000-0000BC000000}"/>
    <cellStyle name="Итог 2 10" xfId="3063" xr:uid="{00000000-0005-0000-0000-0000BD000000}"/>
    <cellStyle name="Итог 2 11" xfId="3687" xr:uid="{00000000-0005-0000-0000-0000BE000000}"/>
    <cellStyle name="Итог 2 2" xfId="3620" xr:uid="{00000000-0005-0000-0000-0000BF000000}"/>
    <cellStyle name="Итог 2 2 2" xfId="3702" xr:uid="{00000000-0005-0000-0000-0000C0000000}"/>
    <cellStyle name="Итог 2 2 3" xfId="3666" xr:uid="{00000000-0005-0000-0000-0000C1000000}"/>
    <cellStyle name="Итог 2 2 4" xfId="3742" xr:uid="{00000000-0005-0000-0000-0000C2000000}"/>
    <cellStyle name="Итог 2 3" xfId="3634" xr:uid="{00000000-0005-0000-0000-0000C3000000}"/>
    <cellStyle name="Итог 2 3 2" xfId="3645" xr:uid="{00000000-0005-0000-0000-0000C4000000}"/>
    <cellStyle name="Итог 2 3 2 2" xfId="3727" xr:uid="{00000000-0005-0000-0000-0000C5000000}"/>
    <cellStyle name="Итог 2 3 2 3" xfId="3669" xr:uid="{00000000-0005-0000-0000-0000C6000000}"/>
    <cellStyle name="Итог 2 3 2 4" xfId="3767" xr:uid="{00000000-0005-0000-0000-0000C7000000}"/>
    <cellStyle name="Итог 2 3 3" xfId="3716" xr:uid="{00000000-0005-0000-0000-0000C8000000}"/>
    <cellStyle name="Итог 2 3 4" xfId="3681" xr:uid="{00000000-0005-0000-0000-0000C9000000}"/>
    <cellStyle name="Итог 2 3 5" xfId="3756" xr:uid="{00000000-0005-0000-0000-0000CA000000}"/>
    <cellStyle name="Итог 2 4" xfId="3627" xr:uid="{00000000-0005-0000-0000-0000CB000000}"/>
    <cellStyle name="Итог 2 4 2" xfId="3709" xr:uid="{00000000-0005-0000-0000-0000CC000000}"/>
    <cellStyle name="Итог 2 4 3" xfId="3683" xr:uid="{00000000-0005-0000-0000-0000CD000000}"/>
    <cellStyle name="Итог 2 4 4" xfId="3749" xr:uid="{00000000-0005-0000-0000-0000CE000000}"/>
    <cellStyle name="Итог 2 5" xfId="3625" xr:uid="{00000000-0005-0000-0000-0000CF000000}"/>
    <cellStyle name="Итог 2 5 2" xfId="3707" xr:uid="{00000000-0005-0000-0000-0000D0000000}"/>
    <cellStyle name="Итог 2 5 3" xfId="3674" xr:uid="{00000000-0005-0000-0000-0000D1000000}"/>
    <cellStyle name="Итог 2 5 4" xfId="3747" xr:uid="{00000000-0005-0000-0000-0000D2000000}"/>
    <cellStyle name="Итог 2 6" xfId="3639" xr:uid="{00000000-0005-0000-0000-0000D3000000}"/>
    <cellStyle name="Итог 2 6 2" xfId="3721" xr:uid="{00000000-0005-0000-0000-0000D4000000}"/>
    <cellStyle name="Итог 2 6 3" xfId="3653" xr:uid="{00000000-0005-0000-0000-0000D5000000}"/>
    <cellStyle name="Итог 2 6 4" xfId="3761" xr:uid="{00000000-0005-0000-0000-0000D6000000}"/>
    <cellStyle name="Итог 2 7" xfId="3615" xr:uid="{00000000-0005-0000-0000-0000D7000000}"/>
    <cellStyle name="Итог 2 7 2" xfId="3697" xr:uid="{00000000-0005-0000-0000-0000D8000000}"/>
    <cellStyle name="Итог 2 7 3" xfId="3654" xr:uid="{00000000-0005-0000-0000-0000D9000000}"/>
    <cellStyle name="Итог 2 7 4" xfId="3737" xr:uid="{00000000-0005-0000-0000-0000DA000000}"/>
    <cellStyle name="Итог 2 8" xfId="3648" xr:uid="{00000000-0005-0000-0000-0000DB000000}"/>
    <cellStyle name="Итог 2 8 2" xfId="3730" xr:uid="{00000000-0005-0000-0000-0000DC000000}"/>
    <cellStyle name="Итог 2 8 3" xfId="3658" xr:uid="{00000000-0005-0000-0000-0000DD000000}"/>
    <cellStyle name="Итог 2 8 4" xfId="3770" xr:uid="{00000000-0005-0000-0000-0000DE000000}"/>
    <cellStyle name="Итог 2 9" xfId="3066" xr:uid="{00000000-0005-0000-0000-0000DF000000}"/>
    <cellStyle name="Контрольная ячейка" xfId="33" builtinId="23" customBuiltin="1"/>
    <cellStyle name="Контрольная ячейка 2" xfId="93" xr:uid="{00000000-0005-0000-0000-0000E1000000}"/>
    <cellStyle name="Название" xfId="34" builtinId="15" customBuiltin="1"/>
    <cellStyle name="Название 2" xfId="94" xr:uid="{00000000-0005-0000-0000-0000E3000000}"/>
    <cellStyle name="Нейтральный" xfId="35" builtinId="28" customBuiltin="1"/>
    <cellStyle name="Нейтральный 2" xfId="95" xr:uid="{00000000-0005-0000-0000-0000E5000000}"/>
    <cellStyle name="Обычный" xfId="0" builtinId="0"/>
    <cellStyle name="Обычный 10" xfId="280" xr:uid="{00000000-0005-0000-0000-0000E7000000}"/>
    <cellStyle name="Обычный 10 2" xfId="3611" xr:uid="{00000000-0005-0000-0000-0000E8000000}"/>
    <cellStyle name="Обычный 10 3" xfId="4288" xr:uid="{00000000-0005-0000-0000-0000E9000000}"/>
    <cellStyle name="Обычный 11" xfId="630" xr:uid="{00000000-0005-0000-0000-0000EA000000}"/>
    <cellStyle name="Обычный 11 2" xfId="633" xr:uid="{00000000-0005-0000-0000-0000EB000000}"/>
    <cellStyle name="Обычный 11 2 2" xfId="1328" xr:uid="{00000000-0005-0000-0000-0000EC000000}"/>
    <cellStyle name="Обычный 11 2 2 2" xfId="2891" xr:uid="{00000000-0005-0000-0000-0000ED000000}"/>
    <cellStyle name="Обычный 11 2 3" xfId="3073" xr:uid="{00000000-0005-0000-0000-0000EE000000}"/>
    <cellStyle name="Обычный 11 2 4" xfId="3775" xr:uid="{00000000-0005-0000-0000-0000EF000000}"/>
    <cellStyle name="Обычный 11 2 5" xfId="2718" xr:uid="{00000000-0005-0000-0000-0000F0000000}"/>
    <cellStyle name="Обычный 11 2 6" xfId="2022" xr:uid="{00000000-0005-0000-0000-0000F1000000}"/>
    <cellStyle name="Обычный 111" xfId="3264" xr:uid="{00000000-0005-0000-0000-0000F2000000}"/>
    <cellStyle name="Обычный 116 2" xfId="3267" xr:uid="{00000000-0005-0000-0000-0000F3000000}"/>
    <cellStyle name="Обычный 12" xfId="625" xr:uid="{00000000-0005-0000-0000-0000F4000000}"/>
    <cellStyle name="Обычный 12 2" xfId="48" xr:uid="{00000000-0005-0000-0000-0000F5000000}"/>
    <cellStyle name="Обычный 12 3" xfId="1326" xr:uid="{00000000-0005-0000-0000-0000F6000000}"/>
    <cellStyle name="Обычный 12 3 2" xfId="3438" xr:uid="{00000000-0005-0000-0000-0000F7000000}"/>
    <cellStyle name="Обычный 12 4" xfId="4116" xr:uid="{00000000-0005-0000-0000-0000F8000000}"/>
    <cellStyle name="Обычный 12 5" xfId="2716" xr:uid="{00000000-0005-0000-0000-0000F9000000}"/>
    <cellStyle name="Обычный 12 6" xfId="2020" xr:uid="{00000000-0005-0000-0000-0000FA000000}"/>
    <cellStyle name="Обычный 13" xfId="2193" xr:uid="{00000000-0005-0000-0000-0000FB000000}"/>
    <cellStyle name="Обычный 13 2" xfId="3245" xr:uid="{00000000-0005-0000-0000-0000FC000000}"/>
    <cellStyle name="Обычный 13 3" xfId="2889" xr:uid="{00000000-0005-0000-0000-0000FD000000}"/>
    <cellStyle name="Обычный 14" xfId="3062" xr:uid="{00000000-0005-0000-0000-0000FE000000}"/>
    <cellStyle name="Обычный 15" xfId="3773" xr:uid="{00000000-0005-0000-0000-0000FF000000}"/>
    <cellStyle name="Обычный 2" xfId="36" xr:uid="{00000000-0005-0000-0000-000000010000}"/>
    <cellStyle name="Обычный 2 2" xfId="628" xr:uid="{00000000-0005-0000-0000-000001010000}"/>
    <cellStyle name="Обычный 2 26 2" xfId="116" xr:uid="{00000000-0005-0000-0000-000002010000}"/>
    <cellStyle name="Обычный 2 3" xfId="631" xr:uid="{00000000-0005-0000-0000-000003010000}"/>
    <cellStyle name="Обычный 2 4" xfId="632" xr:uid="{00000000-0005-0000-0000-000004010000}"/>
    <cellStyle name="Обычный 2 5" xfId="627" xr:uid="{00000000-0005-0000-0000-000005010000}"/>
    <cellStyle name="Обычный 3" xfId="37" xr:uid="{00000000-0005-0000-0000-000006010000}"/>
    <cellStyle name="Обычный 3 2" xfId="57" xr:uid="{00000000-0005-0000-0000-000007010000}"/>
    <cellStyle name="Обычный 3 2 2 2" xfId="49" xr:uid="{00000000-0005-0000-0000-000008010000}"/>
    <cellStyle name="Обычный 3 21" xfId="103" xr:uid="{00000000-0005-0000-0000-000009010000}"/>
    <cellStyle name="Обычный 4" xfId="44" xr:uid="{00000000-0005-0000-0000-00000A010000}"/>
    <cellStyle name="Обычный 4 2" xfId="56" xr:uid="{00000000-0005-0000-0000-00000B010000}"/>
    <cellStyle name="Обычный 5" xfId="45" xr:uid="{00000000-0005-0000-0000-00000C010000}"/>
    <cellStyle name="Обычный 5 10" xfId="3265" xr:uid="{00000000-0005-0000-0000-00000D010000}"/>
    <cellStyle name="Обычный 6" xfId="47" xr:uid="{00000000-0005-0000-0000-00000E010000}"/>
    <cellStyle name="Обычный 6 10" xfId="281" xr:uid="{00000000-0005-0000-0000-00000F010000}"/>
    <cellStyle name="Обычный 6 10 2" xfId="983" xr:uid="{00000000-0005-0000-0000-000010010000}"/>
    <cellStyle name="Обычный 6 10 2 2" xfId="3441" xr:uid="{00000000-0005-0000-0000-000011010000}"/>
    <cellStyle name="Обычный 6 10 3" xfId="4118" xr:uid="{00000000-0005-0000-0000-000012010000}"/>
    <cellStyle name="Обычный 6 10 4" xfId="2373" xr:uid="{00000000-0005-0000-0000-000013010000}"/>
    <cellStyle name="Обычный 6 10 5" xfId="1677" xr:uid="{00000000-0005-0000-0000-000014010000}"/>
    <cellStyle name="Обычный 6 11" xfId="452" xr:uid="{00000000-0005-0000-0000-000015010000}"/>
    <cellStyle name="Обычный 6 11 2" xfId="1154" xr:uid="{00000000-0005-0000-0000-000016010000}"/>
    <cellStyle name="Обычный 6 11 2 2" xfId="2544" xr:uid="{00000000-0005-0000-0000-000017010000}"/>
    <cellStyle name="Обычный 6 11 3" xfId="1848" xr:uid="{00000000-0005-0000-0000-000018010000}"/>
    <cellStyle name="Обычный 6 12" xfId="634" xr:uid="{00000000-0005-0000-0000-000019010000}"/>
    <cellStyle name="Обычный 6 12 2" xfId="1329" xr:uid="{00000000-0005-0000-0000-00001A010000}"/>
    <cellStyle name="Обычный 6 12 2 2" xfId="2719" xr:uid="{00000000-0005-0000-0000-00001B010000}"/>
    <cellStyle name="Обычный 6 12 3" xfId="2023" xr:uid="{00000000-0005-0000-0000-00001C010000}"/>
    <cellStyle name="Обычный 6 13" xfId="805" xr:uid="{00000000-0005-0000-0000-00001D010000}"/>
    <cellStyle name="Обычный 6 13 2" xfId="2892" xr:uid="{00000000-0005-0000-0000-00001E010000}"/>
    <cellStyle name="Обычный 6 14" xfId="3074" xr:uid="{00000000-0005-0000-0000-00001F010000}"/>
    <cellStyle name="Обычный 6 15" xfId="3776" xr:uid="{00000000-0005-0000-0000-000020010000}"/>
    <cellStyle name="Обычный 6 16" xfId="2195" xr:uid="{00000000-0005-0000-0000-000021010000}"/>
    <cellStyle name="Обычный 6 17" xfId="1499" xr:uid="{00000000-0005-0000-0000-000022010000}"/>
    <cellStyle name="Обычный 6 2" xfId="53" xr:uid="{00000000-0005-0000-0000-000023010000}"/>
    <cellStyle name="Обычный 6 2 10" xfId="111" xr:uid="{00000000-0005-0000-0000-000024010000}"/>
    <cellStyle name="Обычный 6 2 10 2" xfId="815" xr:uid="{00000000-0005-0000-0000-000025010000}"/>
    <cellStyle name="Обычный 6 2 10 2 2" xfId="3270" xr:uid="{00000000-0005-0000-0000-000026010000}"/>
    <cellStyle name="Обычный 6 2 10 3" xfId="3948" xr:uid="{00000000-0005-0000-0000-000027010000}"/>
    <cellStyle name="Обычный 6 2 10 4" xfId="2205" xr:uid="{00000000-0005-0000-0000-000028010000}"/>
    <cellStyle name="Обычный 6 2 10 5" xfId="1509" xr:uid="{00000000-0005-0000-0000-000029010000}"/>
    <cellStyle name="Обычный 6 2 11" xfId="284" xr:uid="{00000000-0005-0000-0000-00002A010000}"/>
    <cellStyle name="Обычный 6 2 11 2" xfId="986" xr:uid="{00000000-0005-0000-0000-00002B010000}"/>
    <cellStyle name="Обычный 6 2 11 2 2" xfId="3442" xr:uid="{00000000-0005-0000-0000-00002C010000}"/>
    <cellStyle name="Обычный 6 2 11 3" xfId="4119" xr:uid="{00000000-0005-0000-0000-00002D010000}"/>
    <cellStyle name="Обычный 6 2 11 4" xfId="2376" xr:uid="{00000000-0005-0000-0000-00002E010000}"/>
    <cellStyle name="Обычный 6 2 11 5" xfId="1680" xr:uid="{00000000-0005-0000-0000-00002F010000}"/>
    <cellStyle name="Обычный 6 2 12" xfId="455" xr:uid="{00000000-0005-0000-0000-000030010000}"/>
    <cellStyle name="Обычный 6 2 12 2" xfId="1157" xr:uid="{00000000-0005-0000-0000-000031010000}"/>
    <cellStyle name="Обычный 6 2 12 2 2" xfId="2547" xr:uid="{00000000-0005-0000-0000-000032010000}"/>
    <cellStyle name="Обычный 6 2 12 3" xfId="1851" xr:uid="{00000000-0005-0000-0000-000033010000}"/>
    <cellStyle name="Обычный 6 2 13" xfId="635" xr:uid="{00000000-0005-0000-0000-000034010000}"/>
    <cellStyle name="Обычный 6 2 13 2" xfId="1330" xr:uid="{00000000-0005-0000-0000-000035010000}"/>
    <cellStyle name="Обычный 6 2 13 2 2" xfId="2720" xr:uid="{00000000-0005-0000-0000-000036010000}"/>
    <cellStyle name="Обычный 6 2 13 3" xfId="2024" xr:uid="{00000000-0005-0000-0000-000037010000}"/>
    <cellStyle name="Обычный 6 2 14" xfId="808" xr:uid="{00000000-0005-0000-0000-000038010000}"/>
    <cellStyle name="Обычный 6 2 14 2" xfId="2893" xr:uid="{00000000-0005-0000-0000-000039010000}"/>
    <cellStyle name="Обычный 6 2 15" xfId="3075" xr:uid="{00000000-0005-0000-0000-00003A010000}"/>
    <cellStyle name="Обычный 6 2 16" xfId="3777" xr:uid="{00000000-0005-0000-0000-00003B010000}"/>
    <cellStyle name="Обычный 6 2 17" xfId="2198" xr:uid="{00000000-0005-0000-0000-00003C010000}"/>
    <cellStyle name="Обычный 6 2 18" xfId="1502" xr:uid="{00000000-0005-0000-0000-00003D010000}"/>
    <cellStyle name="Обычный 6 2 2" xfId="54" xr:uid="{00000000-0005-0000-0000-00003E010000}"/>
    <cellStyle name="Обычный 6 2 2 10" xfId="285" xr:uid="{00000000-0005-0000-0000-00003F010000}"/>
    <cellStyle name="Обычный 6 2 2 10 2" xfId="987" xr:uid="{00000000-0005-0000-0000-000040010000}"/>
    <cellStyle name="Обычный 6 2 2 10 2 2" xfId="3443" xr:uid="{00000000-0005-0000-0000-000041010000}"/>
    <cellStyle name="Обычный 6 2 2 10 3" xfId="4120" xr:uid="{00000000-0005-0000-0000-000042010000}"/>
    <cellStyle name="Обычный 6 2 2 10 4" xfId="2377" xr:uid="{00000000-0005-0000-0000-000043010000}"/>
    <cellStyle name="Обычный 6 2 2 10 5" xfId="1681" xr:uid="{00000000-0005-0000-0000-000044010000}"/>
    <cellStyle name="Обычный 6 2 2 11" xfId="456" xr:uid="{00000000-0005-0000-0000-000045010000}"/>
    <cellStyle name="Обычный 6 2 2 11 2" xfId="1158" xr:uid="{00000000-0005-0000-0000-000046010000}"/>
    <cellStyle name="Обычный 6 2 2 11 2 2" xfId="2548" xr:uid="{00000000-0005-0000-0000-000047010000}"/>
    <cellStyle name="Обычный 6 2 2 11 3" xfId="1852" xr:uid="{00000000-0005-0000-0000-000048010000}"/>
    <cellStyle name="Обычный 6 2 2 12" xfId="636" xr:uid="{00000000-0005-0000-0000-000049010000}"/>
    <cellStyle name="Обычный 6 2 2 12 2" xfId="1331" xr:uid="{00000000-0005-0000-0000-00004A010000}"/>
    <cellStyle name="Обычный 6 2 2 12 2 2" xfId="2721" xr:uid="{00000000-0005-0000-0000-00004B010000}"/>
    <cellStyle name="Обычный 6 2 2 12 3" xfId="2025" xr:uid="{00000000-0005-0000-0000-00004C010000}"/>
    <cellStyle name="Обычный 6 2 2 13" xfId="809" xr:uid="{00000000-0005-0000-0000-00004D010000}"/>
    <cellStyle name="Обычный 6 2 2 13 2" xfId="2894" xr:uid="{00000000-0005-0000-0000-00004E010000}"/>
    <cellStyle name="Обычный 6 2 2 14" xfId="3076" xr:uid="{00000000-0005-0000-0000-00004F010000}"/>
    <cellStyle name="Обычный 6 2 2 15" xfId="3778" xr:uid="{00000000-0005-0000-0000-000050010000}"/>
    <cellStyle name="Обычный 6 2 2 16" xfId="2199" xr:uid="{00000000-0005-0000-0000-000051010000}"/>
    <cellStyle name="Обычный 6 2 2 17" xfId="1503" xr:uid="{00000000-0005-0000-0000-000052010000}"/>
    <cellStyle name="Обычный 6 2 2 2" xfId="118" xr:uid="{00000000-0005-0000-0000-000053010000}"/>
    <cellStyle name="Обычный 6 2 2 2 10" xfId="3077" xr:uid="{00000000-0005-0000-0000-000054010000}"/>
    <cellStyle name="Обычный 6 2 2 2 11" xfId="3779" xr:uid="{00000000-0005-0000-0000-000055010000}"/>
    <cellStyle name="Обычный 6 2 2 2 12" xfId="2211" xr:uid="{00000000-0005-0000-0000-000056010000}"/>
    <cellStyle name="Обычный 6 2 2 2 13" xfId="1515" xr:uid="{00000000-0005-0000-0000-000057010000}"/>
    <cellStyle name="Обычный 6 2 2 2 2" xfId="135" xr:uid="{00000000-0005-0000-0000-000058010000}"/>
    <cellStyle name="Обычный 6 2 2 2 2 10" xfId="3780" xr:uid="{00000000-0005-0000-0000-000059010000}"/>
    <cellStyle name="Обычный 6 2 2 2 2 11" xfId="2228" xr:uid="{00000000-0005-0000-0000-00005A010000}"/>
    <cellStyle name="Обычный 6 2 2 2 2 12" xfId="1532" xr:uid="{00000000-0005-0000-0000-00005B010000}"/>
    <cellStyle name="Обычный 6 2 2 2 2 2" xfId="139" xr:uid="{00000000-0005-0000-0000-00005C010000}"/>
    <cellStyle name="Обычный 6 2 2 2 2 2 10" xfId="2232" xr:uid="{00000000-0005-0000-0000-00005D010000}"/>
    <cellStyle name="Обычный 6 2 2 2 2 2 11" xfId="1536" xr:uid="{00000000-0005-0000-0000-00005E010000}"/>
    <cellStyle name="Обычный 6 2 2 2 2 2 2" xfId="140" xr:uid="{00000000-0005-0000-0000-00005F010000}"/>
    <cellStyle name="Обычный 6 2 2 2 2 2 2 2" xfId="312" xr:uid="{00000000-0005-0000-0000-000060010000}"/>
    <cellStyle name="Обычный 6 2 2 2 2 2 2 2 2" xfId="1014" xr:uid="{00000000-0005-0000-0000-000061010000}"/>
    <cellStyle name="Обычный 6 2 2 2 2 2 2 2 2 2" xfId="3298" xr:uid="{00000000-0005-0000-0000-000062010000}"/>
    <cellStyle name="Обычный 6 2 2 2 2 2 2 2 3" xfId="3976" xr:uid="{00000000-0005-0000-0000-000063010000}"/>
    <cellStyle name="Обычный 6 2 2 2 2 2 2 2 4" xfId="2404" xr:uid="{00000000-0005-0000-0000-000064010000}"/>
    <cellStyle name="Обычный 6 2 2 2 2 2 2 2 5" xfId="1708" xr:uid="{00000000-0005-0000-0000-000065010000}"/>
    <cellStyle name="Обычный 6 2 2 2 2 2 2 3" xfId="483" xr:uid="{00000000-0005-0000-0000-000066010000}"/>
    <cellStyle name="Обычный 6 2 2 2 2 2 2 3 2" xfId="1185" xr:uid="{00000000-0005-0000-0000-000067010000}"/>
    <cellStyle name="Обычный 6 2 2 2 2 2 2 3 2 2" xfId="3447" xr:uid="{00000000-0005-0000-0000-000068010000}"/>
    <cellStyle name="Обычный 6 2 2 2 2 2 2 3 3" xfId="4124" xr:uid="{00000000-0005-0000-0000-000069010000}"/>
    <cellStyle name="Обычный 6 2 2 2 2 2 2 3 4" xfId="2575" xr:uid="{00000000-0005-0000-0000-00006A010000}"/>
    <cellStyle name="Обычный 6 2 2 2 2 2 2 3 5" xfId="1879" xr:uid="{00000000-0005-0000-0000-00006B010000}"/>
    <cellStyle name="Обычный 6 2 2 2 2 2 2 4" xfId="640" xr:uid="{00000000-0005-0000-0000-00006C010000}"/>
    <cellStyle name="Обычный 6 2 2 2 2 2 2 4 2" xfId="1335" xr:uid="{00000000-0005-0000-0000-00006D010000}"/>
    <cellStyle name="Обычный 6 2 2 2 2 2 2 4 2 2" xfId="2725" xr:uid="{00000000-0005-0000-0000-00006E010000}"/>
    <cellStyle name="Обычный 6 2 2 2 2 2 2 4 3" xfId="2029" xr:uid="{00000000-0005-0000-0000-00006F010000}"/>
    <cellStyle name="Обычный 6 2 2 2 2 2 2 5" xfId="843" xr:uid="{00000000-0005-0000-0000-000070010000}"/>
    <cellStyle name="Обычный 6 2 2 2 2 2 2 5 2" xfId="2898" xr:uid="{00000000-0005-0000-0000-000071010000}"/>
    <cellStyle name="Обычный 6 2 2 2 2 2 2 6" xfId="3080" xr:uid="{00000000-0005-0000-0000-000072010000}"/>
    <cellStyle name="Обычный 6 2 2 2 2 2 2 7" xfId="3782" xr:uid="{00000000-0005-0000-0000-000073010000}"/>
    <cellStyle name="Обычный 6 2 2 2 2 2 2 8" xfId="2233" xr:uid="{00000000-0005-0000-0000-000074010000}"/>
    <cellStyle name="Обычный 6 2 2 2 2 2 2 9" xfId="1537" xr:uid="{00000000-0005-0000-0000-000075010000}"/>
    <cellStyle name="Обычный 6 2 2 2 2 2 3" xfId="141" xr:uid="{00000000-0005-0000-0000-000076010000}"/>
    <cellStyle name="Обычный 6 2 2 2 2 2 3 2" xfId="313" xr:uid="{00000000-0005-0000-0000-000077010000}"/>
    <cellStyle name="Обычный 6 2 2 2 2 2 3 2 2" xfId="1015" xr:uid="{00000000-0005-0000-0000-000078010000}"/>
    <cellStyle name="Обычный 6 2 2 2 2 2 3 2 2 2" xfId="3299" xr:uid="{00000000-0005-0000-0000-000079010000}"/>
    <cellStyle name="Обычный 6 2 2 2 2 2 3 2 3" xfId="3977" xr:uid="{00000000-0005-0000-0000-00007A010000}"/>
    <cellStyle name="Обычный 6 2 2 2 2 2 3 2 4" xfId="2405" xr:uid="{00000000-0005-0000-0000-00007B010000}"/>
    <cellStyle name="Обычный 6 2 2 2 2 2 3 2 5" xfId="1709" xr:uid="{00000000-0005-0000-0000-00007C010000}"/>
    <cellStyle name="Обычный 6 2 2 2 2 2 3 3" xfId="484" xr:uid="{00000000-0005-0000-0000-00007D010000}"/>
    <cellStyle name="Обычный 6 2 2 2 2 2 3 3 2" xfId="1186" xr:uid="{00000000-0005-0000-0000-00007E010000}"/>
    <cellStyle name="Обычный 6 2 2 2 2 2 3 3 2 2" xfId="3448" xr:uid="{00000000-0005-0000-0000-00007F010000}"/>
    <cellStyle name="Обычный 6 2 2 2 2 2 3 3 3" xfId="4125" xr:uid="{00000000-0005-0000-0000-000080010000}"/>
    <cellStyle name="Обычный 6 2 2 2 2 2 3 3 4" xfId="2576" xr:uid="{00000000-0005-0000-0000-000081010000}"/>
    <cellStyle name="Обычный 6 2 2 2 2 2 3 3 5" xfId="1880" xr:uid="{00000000-0005-0000-0000-000082010000}"/>
    <cellStyle name="Обычный 6 2 2 2 2 2 3 4" xfId="641" xr:uid="{00000000-0005-0000-0000-000083010000}"/>
    <cellStyle name="Обычный 6 2 2 2 2 2 3 4 2" xfId="1336" xr:uid="{00000000-0005-0000-0000-000084010000}"/>
    <cellStyle name="Обычный 6 2 2 2 2 2 3 4 2 2" xfId="2726" xr:uid="{00000000-0005-0000-0000-000085010000}"/>
    <cellStyle name="Обычный 6 2 2 2 2 2 3 4 3" xfId="2030" xr:uid="{00000000-0005-0000-0000-000086010000}"/>
    <cellStyle name="Обычный 6 2 2 2 2 2 3 5" xfId="844" xr:uid="{00000000-0005-0000-0000-000087010000}"/>
    <cellStyle name="Обычный 6 2 2 2 2 2 3 5 2" xfId="2899" xr:uid="{00000000-0005-0000-0000-000088010000}"/>
    <cellStyle name="Обычный 6 2 2 2 2 2 3 6" xfId="3081" xr:uid="{00000000-0005-0000-0000-000089010000}"/>
    <cellStyle name="Обычный 6 2 2 2 2 2 3 7" xfId="3783" xr:uid="{00000000-0005-0000-0000-00008A010000}"/>
    <cellStyle name="Обычный 6 2 2 2 2 2 3 8" xfId="2234" xr:uid="{00000000-0005-0000-0000-00008B010000}"/>
    <cellStyle name="Обычный 6 2 2 2 2 2 3 9" xfId="1538" xr:uid="{00000000-0005-0000-0000-00008C010000}"/>
    <cellStyle name="Обычный 6 2 2 2 2 2 4" xfId="311" xr:uid="{00000000-0005-0000-0000-00008D010000}"/>
    <cellStyle name="Обычный 6 2 2 2 2 2 4 2" xfId="1013" xr:uid="{00000000-0005-0000-0000-00008E010000}"/>
    <cellStyle name="Обычный 6 2 2 2 2 2 4 2 2" xfId="3297" xr:uid="{00000000-0005-0000-0000-00008F010000}"/>
    <cellStyle name="Обычный 6 2 2 2 2 2 4 3" xfId="3975" xr:uid="{00000000-0005-0000-0000-000090010000}"/>
    <cellStyle name="Обычный 6 2 2 2 2 2 4 4" xfId="2403" xr:uid="{00000000-0005-0000-0000-000091010000}"/>
    <cellStyle name="Обычный 6 2 2 2 2 2 4 5" xfId="1707" xr:uid="{00000000-0005-0000-0000-000092010000}"/>
    <cellStyle name="Обычный 6 2 2 2 2 2 5" xfId="482" xr:uid="{00000000-0005-0000-0000-000093010000}"/>
    <cellStyle name="Обычный 6 2 2 2 2 2 5 2" xfId="1184" xr:uid="{00000000-0005-0000-0000-000094010000}"/>
    <cellStyle name="Обычный 6 2 2 2 2 2 5 2 2" xfId="3446" xr:uid="{00000000-0005-0000-0000-000095010000}"/>
    <cellStyle name="Обычный 6 2 2 2 2 2 5 3" xfId="4123" xr:uid="{00000000-0005-0000-0000-000096010000}"/>
    <cellStyle name="Обычный 6 2 2 2 2 2 5 4" xfId="2574" xr:uid="{00000000-0005-0000-0000-000097010000}"/>
    <cellStyle name="Обычный 6 2 2 2 2 2 5 5" xfId="1878" xr:uid="{00000000-0005-0000-0000-000098010000}"/>
    <cellStyle name="Обычный 6 2 2 2 2 2 6" xfId="639" xr:uid="{00000000-0005-0000-0000-000099010000}"/>
    <cellStyle name="Обычный 6 2 2 2 2 2 6 2" xfId="1334" xr:uid="{00000000-0005-0000-0000-00009A010000}"/>
    <cellStyle name="Обычный 6 2 2 2 2 2 6 2 2" xfId="2724" xr:uid="{00000000-0005-0000-0000-00009B010000}"/>
    <cellStyle name="Обычный 6 2 2 2 2 2 6 3" xfId="2028" xr:uid="{00000000-0005-0000-0000-00009C010000}"/>
    <cellStyle name="Обычный 6 2 2 2 2 2 7" xfId="842" xr:uid="{00000000-0005-0000-0000-00009D010000}"/>
    <cellStyle name="Обычный 6 2 2 2 2 2 7 2" xfId="2897" xr:uid="{00000000-0005-0000-0000-00009E010000}"/>
    <cellStyle name="Обычный 6 2 2 2 2 2 8" xfId="3079" xr:uid="{00000000-0005-0000-0000-00009F010000}"/>
    <cellStyle name="Обычный 6 2 2 2 2 2 9" xfId="3781" xr:uid="{00000000-0005-0000-0000-0000A0010000}"/>
    <cellStyle name="Обычный 6 2 2 2 2 3" xfId="142" xr:uid="{00000000-0005-0000-0000-0000A1010000}"/>
    <cellStyle name="Обычный 6 2 2 2 2 3 2" xfId="314" xr:uid="{00000000-0005-0000-0000-0000A2010000}"/>
    <cellStyle name="Обычный 6 2 2 2 2 3 2 2" xfId="1016" xr:uid="{00000000-0005-0000-0000-0000A3010000}"/>
    <cellStyle name="Обычный 6 2 2 2 2 3 2 2 2" xfId="3300" xr:uid="{00000000-0005-0000-0000-0000A4010000}"/>
    <cellStyle name="Обычный 6 2 2 2 2 3 2 3" xfId="3978" xr:uid="{00000000-0005-0000-0000-0000A5010000}"/>
    <cellStyle name="Обычный 6 2 2 2 2 3 2 4" xfId="2406" xr:uid="{00000000-0005-0000-0000-0000A6010000}"/>
    <cellStyle name="Обычный 6 2 2 2 2 3 2 5" xfId="1710" xr:uid="{00000000-0005-0000-0000-0000A7010000}"/>
    <cellStyle name="Обычный 6 2 2 2 2 3 3" xfId="485" xr:uid="{00000000-0005-0000-0000-0000A8010000}"/>
    <cellStyle name="Обычный 6 2 2 2 2 3 3 2" xfId="1187" xr:uid="{00000000-0005-0000-0000-0000A9010000}"/>
    <cellStyle name="Обычный 6 2 2 2 2 3 3 2 2" xfId="3449" xr:uid="{00000000-0005-0000-0000-0000AA010000}"/>
    <cellStyle name="Обычный 6 2 2 2 2 3 3 3" xfId="4126" xr:uid="{00000000-0005-0000-0000-0000AB010000}"/>
    <cellStyle name="Обычный 6 2 2 2 2 3 3 4" xfId="2577" xr:uid="{00000000-0005-0000-0000-0000AC010000}"/>
    <cellStyle name="Обычный 6 2 2 2 2 3 3 5" xfId="1881" xr:uid="{00000000-0005-0000-0000-0000AD010000}"/>
    <cellStyle name="Обычный 6 2 2 2 2 3 4" xfId="642" xr:uid="{00000000-0005-0000-0000-0000AE010000}"/>
    <cellStyle name="Обычный 6 2 2 2 2 3 4 2" xfId="1337" xr:uid="{00000000-0005-0000-0000-0000AF010000}"/>
    <cellStyle name="Обычный 6 2 2 2 2 3 4 2 2" xfId="2727" xr:uid="{00000000-0005-0000-0000-0000B0010000}"/>
    <cellStyle name="Обычный 6 2 2 2 2 3 4 3" xfId="2031" xr:uid="{00000000-0005-0000-0000-0000B1010000}"/>
    <cellStyle name="Обычный 6 2 2 2 2 3 5" xfId="845" xr:uid="{00000000-0005-0000-0000-0000B2010000}"/>
    <cellStyle name="Обычный 6 2 2 2 2 3 5 2" xfId="2900" xr:uid="{00000000-0005-0000-0000-0000B3010000}"/>
    <cellStyle name="Обычный 6 2 2 2 2 3 6" xfId="3082" xr:uid="{00000000-0005-0000-0000-0000B4010000}"/>
    <cellStyle name="Обычный 6 2 2 2 2 3 7" xfId="3784" xr:uid="{00000000-0005-0000-0000-0000B5010000}"/>
    <cellStyle name="Обычный 6 2 2 2 2 3 8" xfId="2235" xr:uid="{00000000-0005-0000-0000-0000B6010000}"/>
    <cellStyle name="Обычный 6 2 2 2 2 3 9" xfId="1539" xr:uid="{00000000-0005-0000-0000-0000B7010000}"/>
    <cellStyle name="Обычный 6 2 2 2 2 4" xfId="143" xr:uid="{00000000-0005-0000-0000-0000B8010000}"/>
    <cellStyle name="Обычный 6 2 2 2 2 4 2" xfId="315" xr:uid="{00000000-0005-0000-0000-0000B9010000}"/>
    <cellStyle name="Обычный 6 2 2 2 2 4 2 2" xfId="1017" xr:uid="{00000000-0005-0000-0000-0000BA010000}"/>
    <cellStyle name="Обычный 6 2 2 2 2 4 2 2 2" xfId="3301" xr:uid="{00000000-0005-0000-0000-0000BB010000}"/>
    <cellStyle name="Обычный 6 2 2 2 2 4 2 3" xfId="3979" xr:uid="{00000000-0005-0000-0000-0000BC010000}"/>
    <cellStyle name="Обычный 6 2 2 2 2 4 2 4" xfId="2407" xr:uid="{00000000-0005-0000-0000-0000BD010000}"/>
    <cellStyle name="Обычный 6 2 2 2 2 4 2 5" xfId="1711" xr:uid="{00000000-0005-0000-0000-0000BE010000}"/>
    <cellStyle name="Обычный 6 2 2 2 2 4 3" xfId="486" xr:uid="{00000000-0005-0000-0000-0000BF010000}"/>
    <cellStyle name="Обычный 6 2 2 2 2 4 3 2" xfId="1188" xr:uid="{00000000-0005-0000-0000-0000C0010000}"/>
    <cellStyle name="Обычный 6 2 2 2 2 4 3 2 2" xfId="3450" xr:uid="{00000000-0005-0000-0000-0000C1010000}"/>
    <cellStyle name="Обычный 6 2 2 2 2 4 3 3" xfId="4127" xr:uid="{00000000-0005-0000-0000-0000C2010000}"/>
    <cellStyle name="Обычный 6 2 2 2 2 4 3 4" xfId="2578" xr:uid="{00000000-0005-0000-0000-0000C3010000}"/>
    <cellStyle name="Обычный 6 2 2 2 2 4 3 5" xfId="1882" xr:uid="{00000000-0005-0000-0000-0000C4010000}"/>
    <cellStyle name="Обычный 6 2 2 2 2 4 4" xfId="643" xr:uid="{00000000-0005-0000-0000-0000C5010000}"/>
    <cellStyle name="Обычный 6 2 2 2 2 4 4 2" xfId="1338" xr:uid="{00000000-0005-0000-0000-0000C6010000}"/>
    <cellStyle name="Обычный 6 2 2 2 2 4 4 2 2" xfId="2728" xr:uid="{00000000-0005-0000-0000-0000C7010000}"/>
    <cellStyle name="Обычный 6 2 2 2 2 4 4 3" xfId="2032" xr:uid="{00000000-0005-0000-0000-0000C8010000}"/>
    <cellStyle name="Обычный 6 2 2 2 2 4 5" xfId="846" xr:uid="{00000000-0005-0000-0000-0000C9010000}"/>
    <cellStyle name="Обычный 6 2 2 2 2 4 5 2" xfId="2901" xr:uid="{00000000-0005-0000-0000-0000CA010000}"/>
    <cellStyle name="Обычный 6 2 2 2 2 4 6" xfId="3083" xr:uid="{00000000-0005-0000-0000-0000CB010000}"/>
    <cellStyle name="Обычный 6 2 2 2 2 4 7" xfId="3785" xr:uid="{00000000-0005-0000-0000-0000CC010000}"/>
    <cellStyle name="Обычный 6 2 2 2 2 4 8" xfId="2236" xr:uid="{00000000-0005-0000-0000-0000CD010000}"/>
    <cellStyle name="Обычный 6 2 2 2 2 4 9" xfId="1540" xr:uid="{00000000-0005-0000-0000-0000CE010000}"/>
    <cellStyle name="Обычный 6 2 2 2 2 5" xfId="307" xr:uid="{00000000-0005-0000-0000-0000CF010000}"/>
    <cellStyle name="Обычный 6 2 2 2 2 5 2" xfId="1009" xr:uid="{00000000-0005-0000-0000-0000D0010000}"/>
    <cellStyle name="Обычный 6 2 2 2 2 5 2 2" xfId="3293" xr:uid="{00000000-0005-0000-0000-0000D1010000}"/>
    <cellStyle name="Обычный 6 2 2 2 2 5 3" xfId="3971" xr:uid="{00000000-0005-0000-0000-0000D2010000}"/>
    <cellStyle name="Обычный 6 2 2 2 2 5 4" xfId="2399" xr:uid="{00000000-0005-0000-0000-0000D3010000}"/>
    <cellStyle name="Обычный 6 2 2 2 2 5 5" xfId="1703" xr:uid="{00000000-0005-0000-0000-0000D4010000}"/>
    <cellStyle name="Обычный 6 2 2 2 2 6" xfId="478" xr:uid="{00000000-0005-0000-0000-0000D5010000}"/>
    <cellStyle name="Обычный 6 2 2 2 2 6 2" xfId="1180" xr:uid="{00000000-0005-0000-0000-0000D6010000}"/>
    <cellStyle name="Обычный 6 2 2 2 2 6 2 2" xfId="3445" xr:uid="{00000000-0005-0000-0000-0000D7010000}"/>
    <cellStyle name="Обычный 6 2 2 2 2 6 3" xfId="4122" xr:uid="{00000000-0005-0000-0000-0000D8010000}"/>
    <cellStyle name="Обычный 6 2 2 2 2 6 4" xfId="2570" xr:uid="{00000000-0005-0000-0000-0000D9010000}"/>
    <cellStyle name="Обычный 6 2 2 2 2 6 5" xfId="1874" xr:uid="{00000000-0005-0000-0000-0000DA010000}"/>
    <cellStyle name="Обычный 6 2 2 2 2 7" xfId="638" xr:uid="{00000000-0005-0000-0000-0000DB010000}"/>
    <cellStyle name="Обычный 6 2 2 2 2 7 2" xfId="1333" xr:uid="{00000000-0005-0000-0000-0000DC010000}"/>
    <cellStyle name="Обычный 6 2 2 2 2 7 2 2" xfId="2723" xr:uid="{00000000-0005-0000-0000-0000DD010000}"/>
    <cellStyle name="Обычный 6 2 2 2 2 7 3" xfId="2027" xr:uid="{00000000-0005-0000-0000-0000DE010000}"/>
    <cellStyle name="Обычный 6 2 2 2 2 8" xfId="838" xr:uid="{00000000-0005-0000-0000-0000DF010000}"/>
    <cellStyle name="Обычный 6 2 2 2 2 8 2" xfId="2896" xr:uid="{00000000-0005-0000-0000-0000E0010000}"/>
    <cellStyle name="Обычный 6 2 2 2 2 9" xfId="3078" xr:uid="{00000000-0005-0000-0000-0000E1010000}"/>
    <cellStyle name="Обычный 6 2 2 2 3" xfId="137" xr:uid="{00000000-0005-0000-0000-0000E2010000}"/>
    <cellStyle name="Обычный 6 2 2 2 3 10" xfId="2230" xr:uid="{00000000-0005-0000-0000-0000E3010000}"/>
    <cellStyle name="Обычный 6 2 2 2 3 11" xfId="1534" xr:uid="{00000000-0005-0000-0000-0000E4010000}"/>
    <cellStyle name="Обычный 6 2 2 2 3 2" xfId="144" xr:uid="{00000000-0005-0000-0000-0000E5010000}"/>
    <cellStyle name="Обычный 6 2 2 2 3 2 2" xfId="316" xr:uid="{00000000-0005-0000-0000-0000E6010000}"/>
    <cellStyle name="Обычный 6 2 2 2 3 2 2 2" xfId="1018" xr:uid="{00000000-0005-0000-0000-0000E7010000}"/>
    <cellStyle name="Обычный 6 2 2 2 3 2 2 2 2" xfId="3302" xr:uid="{00000000-0005-0000-0000-0000E8010000}"/>
    <cellStyle name="Обычный 6 2 2 2 3 2 2 3" xfId="3980" xr:uid="{00000000-0005-0000-0000-0000E9010000}"/>
    <cellStyle name="Обычный 6 2 2 2 3 2 2 4" xfId="2408" xr:uid="{00000000-0005-0000-0000-0000EA010000}"/>
    <cellStyle name="Обычный 6 2 2 2 3 2 2 5" xfId="1712" xr:uid="{00000000-0005-0000-0000-0000EB010000}"/>
    <cellStyle name="Обычный 6 2 2 2 3 2 3" xfId="487" xr:uid="{00000000-0005-0000-0000-0000EC010000}"/>
    <cellStyle name="Обычный 6 2 2 2 3 2 3 2" xfId="1189" xr:uid="{00000000-0005-0000-0000-0000ED010000}"/>
    <cellStyle name="Обычный 6 2 2 2 3 2 3 2 2" xfId="3452" xr:uid="{00000000-0005-0000-0000-0000EE010000}"/>
    <cellStyle name="Обычный 6 2 2 2 3 2 3 3" xfId="4129" xr:uid="{00000000-0005-0000-0000-0000EF010000}"/>
    <cellStyle name="Обычный 6 2 2 2 3 2 3 4" xfId="2579" xr:uid="{00000000-0005-0000-0000-0000F0010000}"/>
    <cellStyle name="Обычный 6 2 2 2 3 2 3 5" xfId="1883" xr:uid="{00000000-0005-0000-0000-0000F1010000}"/>
    <cellStyle name="Обычный 6 2 2 2 3 2 4" xfId="645" xr:uid="{00000000-0005-0000-0000-0000F2010000}"/>
    <cellStyle name="Обычный 6 2 2 2 3 2 4 2" xfId="1340" xr:uid="{00000000-0005-0000-0000-0000F3010000}"/>
    <cellStyle name="Обычный 6 2 2 2 3 2 4 2 2" xfId="2730" xr:uid="{00000000-0005-0000-0000-0000F4010000}"/>
    <cellStyle name="Обычный 6 2 2 2 3 2 4 3" xfId="2034" xr:uid="{00000000-0005-0000-0000-0000F5010000}"/>
    <cellStyle name="Обычный 6 2 2 2 3 2 5" xfId="847" xr:uid="{00000000-0005-0000-0000-0000F6010000}"/>
    <cellStyle name="Обычный 6 2 2 2 3 2 5 2" xfId="2903" xr:uid="{00000000-0005-0000-0000-0000F7010000}"/>
    <cellStyle name="Обычный 6 2 2 2 3 2 6" xfId="3085" xr:uid="{00000000-0005-0000-0000-0000F8010000}"/>
    <cellStyle name="Обычный 6 2 2 2 3 2 7" xfId="3787" xr:uid="{00000000-0005-0000-0000-0000F9010000}"/>
    <cellStyle name="Обычный 6 2 2 2 3 2 8" xfId="2237" xr:uid="{00000000-0005-0000-0000-0000FA010000}"/>
    <cellStyle name="Обычный 6 2 2 2 3 2 9" xfId="1541" xr:uid="{00000000-0005-0000-0000-0000FB010000}"/>
    <cellStyle name="Обычный 6 2 2 2 3 3" xfId="145" xr:uid="{00000000-0005-0000-0000-0000FC010000}"/>
    <cellStyle name="Обычный 6 2 2 2 3 3 2" xfId="317" xr:uid="{00000000-0005-0000-0000-0000FD010000}"/>
    <cellStyle name="Обычный 6 2 2 2 3 3 2 2" xfId="1019" xr:uid="{00000000-0005-0000-0000-0000FE010000}"/>
    <cellStyle name="Обычный 6 2 2 2 3 3 2 2 2" xfId="3303" xr:uid="{00000000-0005-0000-0000-0000FF010000}"/>
    <cellStyle name="Обычный 6 2 2 2 3 3 2 3" xfId="3981" xr:uid="{00000000-0005-0000-0000-000000020000}"/>
    <cellStyle name="Обычный 6 2 2 2 3 3 2 4" xfId="2409" xr:uid="{00000000-0005-0000-0000-000001020000}"/>
    <cellStyle name="Обычный 6 2 2 2 3 3 2 5" xfId="1713" xr:uid="{00000000-0005-0000-0000-000002020000}"/>
    <cellStyle name="Обычный 6 2 2 2 3 3 3" xfId="488" xr:uid="{00000000-0005-0000-0000-000003020000}"/>
    <cellStyle name="Обычный 6 2 2 2 3 3 3 2" xfId="1190" xr:uid="{00000000-0005-0000-0000-000004020000}"/>
    <cellStyle name="Обычный 6 2 2 2 3 3 3 2 2" xfId="3453" xr:uid="{00000000-0005-0000-0000-000005020000}"/>
    <cellStyle name="Обычный 6 2 2 2 3 3 3 3" xfId="4130" xr:uid="{00000000-0005-0000-0000-000006020000}"/>
    <cellStyle name="Обычный 6 2 2 2 3 3 3 4" xfId="2580" xr:uid="{00000000-0005-0000-0000-000007020000}"/>
    <cellStyle name="Обычный 6 2 2 2 3 3 3 5" xfId="1884" xr:uid="{00000000-0005-0000-0000-000008020000}"/>
    <cellStyle name="Обычный 6 2 2 2 3 3 4" xfId="646" xr:uid="{00000000-0005-0000-0000-000009020000}"/>
    <cellStyle name="Обычный 6 2 2 2 3 3 4 2" xfId="1341" xr:uid="{00000000-0005-0000-0000-00000A020000}"/>
    <cellStyle name="Обычный 6 2 2 2 3 3 4 2 2" xfId="2731" xr:uid="{00000000-0005-0000-0000-00000B020000}"/>
    <cellStyle name="Обычный 6 2 2 2 3 3 4 3" xfId="2035" xr:uid="{00000000-0005-0000-0000-00000C020000}"/>
    <cellStyle name="Обычный 6 2 2 2 3 3 5" xfId="848" xr:uid="{00000000-0005-0000-0000-00000D020000}"/>
    <cellStyle name="Обычный 6 2 2 2 3 3 5 2" xfId="2904" xr:uid="{00000000-0005-0000-0000-00000E020000}"/>
    <cellStyle name="Обычный 6 2 2 2 3 3 6" xfId="3086" xr:uid="{00000000-0005-0000-0000-00000F020000}"/>
    <cellStyle name="Обычный 6 2 2 2 3 3 7" xfId="3788" xr:uid="{00000000-0005-0000-0000-000010020000}"/>
    <cellStyle name="Обычный 6 2 2 2 3 3 8" xfId="2238" xr:uid="{00000000-0005-0000-0000-000011020000}"/>
    <cellStyle name="Обычный 6 2 2 2 3 3 9" xfId="1542" xr:uid="{00000000-0005-0000-0000-000012020000}"/>
    <cellStyle name="Обычный 6 2 2 2 3 4" xfId="309" xr:uid="{00000000-0005-0000-0000-000013020000}"/>
    <cellStyle name="Обычный 6 2 2 2 3 4 2" xfId="1011" xr:uid="{00000000-0005-0000-0000-000014020000}"/>
    <cellStyle name="Обычный 6 2 2 2 3 4 2 2" xfId="3295" xr:uid="{00000000-0005-0000-0000-000015020000}"/>
    <cellStyle name="Обычный 6 2 2 2 3 4 3" xfId="3973" xr:uid="{00000000-0005-0000-0000-000016020000}"/>
    <cellStyle name="Обычный 6 2 2 2 3 4 4" xfId="2401" xr:uid="{00000000-0005-0000-0000-000017020000}"/>
    <cellStyle name="Обычный 6 2 2 2 3 4 5" xfId="1705" xr:uid="{00000000-0005-0000-0000-000018020000}"/>
    <cellStyle name="Обычный 6 2 2 2 3 5" xfId="480" xr:uid="{00000000-0005-0000-0000-000019020000}"/>
    <cellStyle name="Обычный 6 2 2 2 3 5 2" xfId="1182" xr:uid="{00000000-0005-0000-0000-00001A020000}"/>
    <cellStyle name="Обычный 6 2 2 2 3 5 2 2" xfId="3451" xr:uid="{00000000-0005-0000-0000-00001B020000}"/>
    <cellStyle name="Обычный 6 2 2 2 3 5 3" xfId="4128" xr:uid="{00000000-0005-0000-0000-00001C020000}"/>
    <cellStyle name="Обычный 6 2 2 2 3 5 4" xfId="2572" xr:uid="{00000000-0005-0000-0000-00001D020000}"/>
    <cellStyle name="Обычный 6 2 2 2 3 5 5" xfId="1876" xr:uid="{00000000-0005-0000-0000-00001E020000}"/>
    <cellStyle name="Обычный 6 2 2 2 3 6" xfId="644" xr:uid="{00000000-0005-0000-0000-00001F020000}"/>
    <cellStyle name="Обычный 6 2 2 2 3 6 2" xfId="1339" xr:uid="{00000000-0005-0000-0000-000020020000}"/>
    <cellStyle name="Обычный 6 2 2 2 3 6 2 2" xfId="2729" xr:uid="{00000000-0005-0000-0000-000021020000}"/>
    <cellStyle name="Обычный 6 2 2 2 3 6 3" xfId="2033" xr:uid="{00000000-0005-0000-0000-000022020000}"/>
    <cellStyle name="Обычный 6 2 2 2 3 7" xfId="840" xr:uid="{00000000-0005-0000-0000-000023020000}"/>
    <cellStyle name="Обычный 6 2 2 2 3 7 2" xfId="2902" xr:uid="{00000000-0005-0000-0000-000024020000}"/>
    <cellStyle name="Обычный 6 2 2 2 3 8" xfId="3084" xr:uid="{00000000-0005-0000-0000-000025020000}"/>
    <cellStyle name="Обычный 6 2 2 2 3 9" xfId="3786" xr:uid="{00000000-0005-0000-0000-000026020000}"/>
    <cellStyle name="Обычный 6 2 2 2 4" xfId="146" xr:uid="{00000000-0005-0000-0000-000027020000}"/>
    <cellStyle name="Обычный 6 2 2 2 4 2" xfId="318" xr:uid="{00000000-0005-0000-0000-000028020000}"/>
    <cellStyle name="Обычный 6 2 2 2 4 2 2" xfId="1020" xr:uid="{00000000-0005-0000-0000-000029020000}"/>
    <cellStyle name="Обычный 6 2 2 2 4 2 2 2" xfId="3304" xr:uid="{00000000-0005-0000-0000-00002A020000}"/>
    <cellStyle name="Обычный 6 2 2 2 4 2 3" xfId="3982" xr:uid="{00000000-0005-0000-0000-00002B020000}"/>
    <cellStyle name="Обычный 6 2 2 2 4 2 4" xfId="2410" xr:uid="{00000000-0005-0000-0000-00002C020000}"/>
    <cellStyle name="Обычный 6 2 2 2 4 2 5" xfId="1714" xr:uid="{00000000-0005-0000-0000-00002D020000}"/>
    <cellStyle name="Обычный 6 2 2 2 4 3" xfId="489" xr:uid="{00000000-0005-0000-0000-00002E020000}"/>
    <cellStyle name="Обычный 6 2 2 2 4 3 2" xfId="1191" xr:uid="{00000000-0005-0000-0000-00002F020000}"/>
    <cellStyle name="Обычный 6 2 2 2 4 3 2 2" xfId="3454" xr:uid="{00000000-0005-0000-0000-000030020000}"/>
    <cellStyle name="Обычный 6 2 2 2 4 3 3" xfId="4131" xr:uid="{00000000-0005-0000-0000-000031020000}"/>
    <cellStyle name="Обычный 6 2 2 2 4 3 4" xfId="2581" xr:uid="{00000000-0005-0000-0000-000032020000}"/>
    <cellStyle name="Обычный 6 2 2 2 4 3 5" xfId="1885" xr:uid="{00000000-0005-0000-0000-000033020000}"/>
    <cellStyle name="Обычный 6 2 2 2 4 4" xfId="647" xr:uid="{00000000-0005-0000-0000-000034020000}"/>
    <cellStyle name="Обычный 6 2 2 2 4 4 2" xfId="1342" xr:uid="{00000000-0005-0000-0000-000035020000}"/>
    <cellStyle name="Обычный 6 2 2 2 4 4 2 2" xfId="2732" xr:uid="{00000000-0005-0000-0000-000036020000}"/>
    <cellStyle name="Обычный 6 2 2 2 4 4 3" xfId="2036" xr:uid="{00000000-0005-0000-0000-000037020000}"/>
    <cellStyle name="Обычный 6 2 2 2 4 5" xfId="849" xr:uid="{00000000-0005-0000-0000-000038020000}"/>
    <cellStyle name="Обычный 6 2 2 2 4 5 2" xfId="2905" xr:uid="{00000000-0005-0000-0000-000039020000}"/>
    <cellStyle name="Обычный 6 2 2 2 4 6" xfId="3087" xr:uid="{00000000-0005-0000-0000-00003A020000}"/>
    <cellStyle name="Обычный 6 2 2 2 4 7" xfId="3789" xr:uid="{00000000-0005-0000-0000-00003B020000}"/>
    <cellStyle name="Обычный 6 2 2 2 4 8" xfId="2239" xr:uid="{00000000-0005-0000-0000-00003C020000}"/>
    <cellStyle name="Обычный 6 2 2 2 4 9" xfId="1543" xr:uid="{00000000-0005-0000-0000-00003D020000}"/>
    <cellStyle name="Обычный 6 2 2 2 5" xfId="147" xr:uid="{00000000-0005-0000-0000-00003E020000}"/>
    <cellStyle name="Обычный 6 2 2 2 5 2" xfId="319" xr:uid="{00000000-0005-0000-0000-00003F020000}"/>
    <cellStyle name="Обычный 6 2 2 2 5 2 2" xfId="1021" xr:uid="{00000000-0005-0000-0000-000040020000}"/>
    <cellStyle name="Обычный 6 2 2 2 5 2 2 2" xfId="3305" xr:uid="{00000000-0005-0000-0000-000041020000}"/>
    <cellStyle name="Обычный 6 2 2 2 5 2 3" xfId="3983" xr:uid="{00000000-0005-0000-0000-000042020000}"/>
    <cellStyle name="Обычный 6 2 2 2 5 2 4" xfId="2411" xr:uid="{00000000-0005-0000-0000-000043020000}"/>
    <cellStyle name="Обычный 6 2 2 2 5 2 5" xfId="1715" xr:uid="{00000000-0005-0000-0000-000044020000}"/>
    <cellStyle name="Обычный 6 2 2 2 5 3" xfId="490" xr:uid="{00000000-0005-0000-0000-000045020000}"/>
    <cellStyle name="Обычный 6 2 2 2 5 3 2" xfId="1192" xr:uid="{00000000-0005-0000-0000-000046020000}"/>
    <cellStyle name="Обычный 6 2 2 2 5 3 2 2" xfId="3455" xr:uid="{00000000-0005-0000-0000-000047020000}"/>
    <cellStyle name="Обычный 6 2 2 2 5 3 3" xfId="4132" xr:uid="{00000000-0005-0000-0000-000048020000}"/>
    <cellStyle name="Обычный 6 2 2 2 5 3 4" xfId="2582" xr:uid="{00000000-0005-0000-0000-000049020000}"/>
    <cellStyle name="Обычный 6 2 2 2 5 3 5" xfId="1886" xr:uid="{00000000-0005-0000-0000-00004A020000}"/>
    <cellStyle name="Обычный 6 2 2 2 5 4" xfId="648" xr:uid="{00000000-0005-0000-0000-00004B020000}"/>
    <cellStyle name="Обычный 6 2 2 2 5 4 2" xfId="1343" xr:uid="{00000000-0005-0000-0000-00004C020000}"/>
    <cellStyle name="Обычный 6 2 2 2 5 4 2 2" xfId="2733" xr:uid="{00000000-0005-0000-0000-00004D020000}"/>
    <cellStyle name="Обычный 6 2 2 2 5 4 3" xfId="2037" xr:uid="{00000000-0005-0000-0000-00004E020000}"/>
    <cellStyle name="Обычный 6 2 2 2 5 5" xfId="850" xr:uid="{00000000-0005-0000-0000-00004F020000}"/>
    <cellStyle name="Обычный 6 2 2 2 5 5 2" xfId="2906" xr:uid="{00000000-0005-0000-0000-000050020000}"/>
    <cellStyle name="Обычный 6 2 2 2 5 6" xfId="3088" xr:uid="{00000000-0005-0000-0000-000051020000}"/>
    <cellStyle name="Обычный 6 2 2 2 5 7" xfId="3790" xr:uid="{00000000-0005-0000-0000-000052020000}"/>
    <cellStyle name="Обычный 6 2 2 2 5 8" xfId="2240" xr:uid="{00000000-0005-0000-0000-000053020000}"/>
    <cellStyle name="Обычный 6 2 2 2 5 9" xfId="1544" xr:uid="{00000000-0005-0000-0000-000054020000}"/>
    <cellStyle name="Обычный 6 2 2 2 6" xfId="290" xr:uid="{00000000-0005-0000-0000-000055020000}"/>
    <cellStyle name="Обычный 6 2 2 2 6 2" xfId="992" xr:uid="{00000000-0005-0000-0000-000056020000}"/>
    <cellStyle name="Обычный 6 2 2 2 6 2 2" xfId="3276" xr:uid="{00000000-0005-0000-0000-000057020000}"/>
    <cellStyle name="Обычный 6 2 2 2 6 3" xfId="3954" xr:uid="{00000000-0005-0000-0000-000058020000}"/>
    <cellStyle name="Обычный 6 2 2 2 6 4" xfId="2382" xr:uid="{00000000-0005-0000-0000-000059020000}"/>
    <cellStyle name="Обычный 6 2 2 2 6 5" xfId="1686" xr:uid="{00000000-0005-0000-0000-00005A020000}"/>
    <cellStyle name="Обычный 6 2 2 2 7" xfId="461" xr:uid="{00000000-0005-0000-0000-00005B020000}"/>
    <cellStyle name="Обычный 6 2 2 2 7 2" xfId="1163" xr:uid="{00000000-0005-0000-0000-00005C020000}"/>
    <cellStyle name="Обычный 6 2 2 2 7 2 2" xfId="3444" xr:uid="{00000000-0005-0000-0000-00005D020000}"/>
    <cellStyle name="Обычный 6 2 2 2 7 3" xfId="4121" xr:uid="{00000000-0005-0000-0000-00005E020000}"/>
    <cellStyle name="Обычный 6 2 2 2 7 4" xfId="2553" xr:uid="{00000000-0005-0000-0000-00005F020000}"/>
    <cellStyle name="Обычный 6 2 2 2 7 5" xfId="1857" xr:uid="{00000000-0005-0000-0000-000060020000}"/>
    <cellStyle name="Обычный 6 2 2 2 8" xfId="637" xr:uid="{00000000-0005-0000-0000-000061020000}"/>
    <cellStyle name="Обычный 6 2 2 2 8 2" xfId="1332" xr:uid="{00000000-0005-0000-0000-000062020000}"/>
    <cellStyle name="Обычный 6 2 2 2 8 2 2" xfId="2722" xr:uid="{00000000-0005-0000-0000-000063020000}"/>
    <cellStyle name="Обычный 6 2 2 2 8 3" xfId="2026" xr:uid="{00000000-0005-0000-0000-000064020000}"/>
    <cellStyle name="Обычный 6 2 2 2 9" xfId="821" xr:uid="{00000000-0005-0000-0000-000065020000}"/>
    <cellStyle name="Обычный 6 2 2 2 9 2" xfId="2895" xr:uid="{00000000-0005-0000-0000-000066020000}"/>
    <cellStyle name="Обычный 6 2 2 3" xfId="130" xr:uid="{00000000-0005-0000-0000-000067020000}"/>
    <cellStyle name="Обычный 6 2 2 3 10" xfId="3791" xr:uid="{00000000-0005-0000-0000-000068020000}"/>
    <cellStyle name="Обычный 6 2 2 3 11" xfId="2223" xr:uid="{00000000-0005-0000-0000-000069020000}"/>
    <cellStyle name="Обычный 6 2 2 3 12" xfId="1527" xr:uid="{00000000-0005-0000-0000-00006A020000}"/>
    <cellStyle name="Обычный 6 2 2 3 2" xfId="148" xr:uid="{00000000-0005-0000-0000-00006B020000}"/>
    <cellStyle name="Обычный 6 2 2 3 2 10" xfId="2241" xr:uid="{00000000-0005-0000-0000-00006C020000}"/>
    <cellStyle name="Обычный 6 2 2 3 2 11" xfId="1545" xr:uid="{00000000-0005-0000-0000-00006D020000}"/>
    <cellStyle name="Обычный 6 2 2 3 2 2" xfId="149" xr:uid="{00000000-0005-0000-0000-00006E020000}"/>
    <cellStyle name="Обычный 6 2 2 3 2 2 2" xfId="321" xr:uid="{00000000-0005-0000-0000-00006F020000}"/>
    <cellStyle name="Обычный 6 2 2 3 2 2 2 2" xfId="1023" xr:uid="{00000000-0005-0000-0000-000070020000}"/>
    <cellStyle name="Обычный 6 2 2 3 2 2 2 2 2" xfId="3307" xr:uid="{00000000-0005-0000-0000-000071020000}"/>
    <cellStyle name="Обычный 6 2 2 3 2 2 2 3" xfId="3985" xr:uid="{00000000-0005-0000-0000-000072020000}"/>
    <cellStyle name="Обычный 6 2 2 3 2 2 2 4" xfId="2413" xr:uid="{00000000-0005-0000-0000-000073020000}"/>
    <cellStyle name="Обычный 6 2 2 3 2 2 2 5" xfId="1717" xr:uid="{00000000-0005-0000-0000-000074020000}"/>
    <cellStyle name="Обычный 6 2 2 3 2 2 3" xfId="492" xr:uid="{00000000-0005-0000-0000-000075020000}"/>
    <cellStyle name="Обычный 6 2 2 3 2 2 3 2" xfId="1194" xr:uid="{00000000-0005-0000-0000-000076020000}"/>
    <cellStyle name="Обычный 6 2 2 3 2 2 3 2 2" xfId="3458" xr:uid="{00000000-0005-0000-0000-000077020000}"/>
    <cellStyle name="Обычный 6 2 2 3 2 2 3 3" xfId="4135" xr:uid="{00000000-0005-0000-0000-000078020000}"/>
    <cellStyle name="Обычный 6 2 2 3 2 2 3 4" xfId="2584" xr:uid="{00000000-0005-0000-0000-000079020000}"/>
    <cellStyle name="Обычный 6 2 2 3 2 2 3 5" xfId="1888" xr:uid="{00000000-0005-0000-0000-00007A020000}"/>
    <cellStyle name="Обычный 6 2 2 3 2 2 4" xfId="651" xr:uid="{00000000-0005-0000-0000-00007B020000}"/>
    <cellStyle name="Обычный 6 2 2 3 2 2 4 2" xfId="1346" xr:uid="{00000000-0005-0000-0000-00007C020000}"/>
    <cellStyle name="Обычный 6 2 2 3 2 2 4 2 2" xfId="2736" xr:uid="{00000000-0005-0000-0000-00007D020000}"/>
    <cellStyle name="Обычный 6 2 2 3 2 2 4 3" xfId="2040" xr:uid="{00000000-0005-0000-0000-00007E020000}"/>
    <cellStyle name="Обычный 6 2 2 3 2 2 5" xfId="852" xr:uid="{00000000-0005-0000-0000-00007F020000}"/>
    <cellStyle name="Обычный 6 2 2 3 2 2 5 2" xfId="2909" xr:uid="{00000000-0005-0000-0000-000080020000}"/>
    <cellStyle name="Обычный 6 2 2 3 2 2 6" xfId="3091" xr:uid="{00000000-0005-0000-0000-000081020000}"/>
    <cellStyle name="Обычный 6 2 2 3 2 2 7" xfId="3793" xr:uid="{00000000-0005-0000-0000-000082020000}"/>
    <cellStyle name="Обычный 6 2 2 3 2 2 8" xfId="2242" xr:uid="{00000000-0005-0000-0000-000083020000}"/>
    <cellStyle name="Обычный 6 2 2 3 2 2 9" xfId="1546" xr:uid="{00000000-0005-0000-0000-000084020000}"/>
    <cellStyle name="Обычный 6 2 2 3 2 3" xfId="150" xr:uid="{00000000-0005-0000-0000-000085020000}"/>
    <cellStyle name="Обычный 6 2 2 3 2 3 2" xfId="322" xr:uid="{00000000-0005-0000-0000-000086020000}"/>
    <cellStyle name="Обычный 6 2 2 3 2 3 2 2" xfId="1024" xr:uid="{00000000-0005-0000-0000-000087020000}"/>
    <cellStyle name="Обычный 6 2 2 3 2 3 2 2 2" xfId="3308" xr:uid="{00000000-0005-0000-0000-000088020000}"/>
    <cellStyle name="Обычный 6 2 2 3 2 3 2 3" xfId="3986" xr:uid="{00000000-0005-0000-0000-000089020000}"/>
    <cellStyle name="Обычный 6 2 2 3 2 3 2 4" xfId="2414" xr:uid="{00000000-0005-0000-0000-00008A020000}"/>
    <cellStyle name="Обычный 6 2 2 3 2 3 2 5" xfId="1718" xr:uid="{00000000-0005-0000-0000-00008B020000}"/>
    <cellStyle name="Обычный 6 2 2 3 2 3 3" xfId="493" xr:uid="{00000000-0005-0000-0000-00008C020000}"/>
    <cellStyle name="Обычный 6 2 2 3 2 3 3 2" xfId="1195" xr:uid="{00000000-0005-0000-0000-00008D020000}"/>
    <cellStyle name="Обычный 6 2 2 3 2 3 3 2 2" xfId="3459" xr:uid="{00000000-0005-0000-0000-00008E020000}"/>
    <cellStyle name="Обычный 6 2 2 3 2 3 3 3" xfId="4136" xr:uid="{00000000-0005-0000-0000-00008F020000}"/>
    <cellStyle name="Обычный 6 2 2 3 2 3 3 4" xfId="2585" xr:uid="{00000000-0005-0000-0000-000090020000}"/>
    <cellStyle name="Обычный 6 2 2 3 2 3 3 5" xfId="1889" xr:uid="{00000000-0005-0000-0000-000091020000}"/>
    <cellStyle name="Обычный 6 2 2 3 2 3 4" xfId="652" xr:uid="{00000000-0005-0000-0000-000092020000}"/>
    <cellStyle name="Обычный 6 2 2 3 2 3 4 2" xfId="1347" xr:uid="{00000000-0005-0000-0000-000093020000}"/>
    <cellStyle name="Обычный 6 2 2 3 2 3 4 2 2" xfId="2737" xr:uid="{00000000-0005-0000-0000-000094020000}"/>
    <cellStyle name="Обычный 6 2 2 3 2 3 4 3" xfId="2041" xr:uid="{00000000-0005-0000-0000-000095020000}"/>
    <cellStyle name="Обычный 6 2 2 3 2 3 5" xfId="853" xr:uid="{00000000-0005-0000-0000-000096020000}"/>
    <cellStyle name="Обычный 6 2 2 3 2 3 5 2" xfId="2910" xr:uid="{00000000-0005-0000-0000-000097020000}"/>
    <cellStyle name="Обычный 6 2 2 3 2 3 6" xfId="3092" xr:uid="{00000000-0005-0000-0000-000098020000}"/>
    <cellStyle name="Обычный 6 2 2 3 2 3 7" xfId="3794" xr:uid="{00000000-0005-0000-0000-000099020000}"/>
    <cellStyle name="Обычный 6 2 2 3 2 3 8" xfId="2243" xr:uid="{00000000-0005-0000-0000-00009A020000}"/>
    <cellStyle name="Обычный 6 2 2 3 2 3 9" xfId="1547" xr:uid="{00000000-0005-0000-0000-00009B020000}"/>
    <cellStyle name="Обычный 6 2 2 3 2 4" xfId="320" xr:uid="{00000000-0005-0000-0000-00009C020000}"/>
    <cellStyle name="Обычный 6 2 2 3 2 4 2" xfId="1022" xr:uid="{00000000-0005-0000-0000-00009D020000}"/>
    <cellStyle name="Обычный 6 2 2 3 2 4 2 2" xfId="3306" xr:uid="{00000000-0005-0000-0000-00009E020000}"/>
    <cellStyle name="Обычный 6 2 2 3 2 4 3" xfId="3984" xr:uid="{00000000-0005-0000-0000-00009F020000}"/>
    <cellStyle name="Обычный 6 2 2 3 2 4 4" xfId="2412" xr:uid="{00000000-0005-0000-0000-0000A0020000}"/>
    <cellStyle name="Обычный 6 2 2 3 2 4 5" xfId="1716" xr:uid="{00000000-0005-0000-0000-0000A1020000}"/>
    <cellStyle name="Обычный 6 2 2 3 2 5" xfId="491" xr:uid="{00000000-0005-0000-0000-0000A2020000}"/>
    <cellStyle name="Обычный 6 2 2 3 2 5 2" xfId="1193" xr:uid="{00000000-0005-0000-0000-0000A3020000}"/>
    <cellStyle name="Обычный 6 2 2 3 2 5 2 2" xfId="3457" xr:uid="{00000000-0005-0000-0000-0000A4020000}"/>
    <cellStyle name="Обычный 6 2 2 3 2 5 3" xfId="4134" xr:uid="{00000000-0005-0000-0000-0000A5020000}"/>
    <cellStyle name="Обычный 6 2 2 3 2 5 4" xfId="2583" xr:uid="{00000000-0005-0000-0000-0000A6020000}"/>
    <cellStyle name="Обычный 6 2 2 3 2 5 5" xfId="1887" xr:uid="{00000000-0005-0000-0000-0000A7020000}"/>
    <cellStyle name="Обычный 6 2 2 3 2 6" xfId="650" xr:uid="{00000000-0005-0000-0000-0000A8020000}"/>
    <cellStyle name="Обычный 6 2 2 3 2 6 2" xfId="1345" xr:uid="{00000000-0005-0000-0000-0000A9020000}"/>
    <cellStyle name="Обычный 6 2 2 3 2 6 2 2" xfId="2735" xr:uid="{00000000-0005-0000-0000-0000AA020000}"/>
    <cellStyle name="Обычный 6 2 2 3 2 6 3" xfId="2039" xr:uid="{00000000-0005-0000-0000-0000AB020000}"/>
    <cellStyle name="Обычный 6 2 2 3 2 7" xfId="851" xr:uid="{00000000-0005-0000-0000-0000AC020000}"/>
    <cellStyle name="Обычный 6 2 2 3 2 7 2" xfId="2908" xr:uid="{00000000-0005-0000-0000-0000AD020000}"/>
    <cellStyle name="Обычный 6 2 2 3 2 8" xfId="3090" xr:uid="{00000000-0005-0000-0000-0000AE020000}"/>
    <cellStyle name="Обычный 6 2 2 3 2 9" xfId="3792" xr:uid="{00000000-0005-0000-0000-0000AF020000}"/>
    <cellStyle name="Обычный 6 2 2 3 3" xfId="151" xr:uid="{00000000-0005-0000-0000-0000B0020000}"/>
    <cellStyle name="Обычный 6 2 2 3 3 2" xfId="323" xr:uid="{00000000-0005-0000-0000-0000B1020000}"/>
    <cellStyle name="Обычный 6 2 2 3 3 2 2" xfId="1025" xr:uid="{00000000-0005-0000-0000-0000B2020000}"/>
    <cellStyle name="Обычный 6 2 2 3 3 2 2 2" xfId="3309" xr:uid="{00000000-0005-0000-0000-0000B3020000}"/>
    <cellStyle name="Обычный 6 2 2 3 3 2 3" xfId="3987" xr:uid="{00000000-0005-0000-0000-0000B4020000}"/>
    <cellStyle name="Обычный 6 2 2 3 3 2 4" xfId="2415" xr:uid="{00000000-0005-0000-0000-0000B5020000}"/>
    <cellStyle name="Обычный 6 2 2 3 3 2 5" xfId="1719" xr:uid="{00000000-0005-0000-0000-0000B6020000}"/>
    <cellStyle name="Обычный 6 2 2 3 3 3" xfId="494" xr:uid="{00000000-0005-0000-0000-0000B7020000}"/>
    <cellStyle name="Обычный 6 2 2 3 3 3 2" xfId="1196" xr:uid="{00000000-0005-0000-0000-0000B8020000}"/>
    <cellStyle name="Обычный 6 2 2 3 3 3 2 2" xfId="3460" xr:uid="{00000000-0005-0000-0000-0000B9020000}"/>
    <cellStyle name="Обычный 6 2 2 3 3 3 3" xfId="4137" xr:uid="{00000000-0005-0000-0000-0000BA020000}"/>
    <cellStyle name="Обычный 6 2 2 3 3 3 4" xfId="2586" xr:uid="{00000000-0005-0000-0000-0000BB020000}"/>
    <cellStyle name="Обычный 6 2 2 3 3 3 5" xfId="1890" xr:uid="{00000000-0005-0000-0000-0000BC020000}"/>
    <cellStyle name="Обычный 6 2 2 3 3 4" xfId="653" xr:uid="{00000000-0005-0000-0000-0000BD020000}"/>
    <cellStyle name="Обычный 6 2 2 3 3 4 2" xfId="1348" xr:uid="{00000000-0005-0000-0000-0000BE020000}"/>
    <cellStyle name="Обычный 6 2 2 3 3 4 2 2" xfId="2738" xr:uid="{00000000-0005-0000-0000-0000BF020000}"/>
    <cellStyle name="Обычный 6 2 2 3 3 4 3" xfId="2042" xr:uid="{00000000-0005-0000-0000-0000C0020000}"/>
    <cellStyle name="Обычный 6 2 2 3 3 5" xfId="854" xr:uid="{00000000-0005-0000-0000-0000C1020000}"/>
    <cellStyle name="Обычный 6 2 2 3 3 5 2" xfId="2911" xr:uid="{00000000-0005-0000-0000-0000C2020000}"/>
    <cellStyle name="Обычный 6 2 2 3 3 6" xfId="3093" xr:uid="{00000000-0005-0000-0000-0000C3020000}"/>
    <cellStyle name="Обычный 6 2 2 3 3 7" xfId="3795" xr:uid="{00000000-0005-0000-0000-0000C4020000}"/>
    <cellStyle name="Обычный 6 2 2 3 3 8" xfId="2244" xr:uid="{00000000-0005-0000-0000-0000C5020000}"/>
    <cellStyle name="Обычный 6 2 2 3 3 9" xfId="1548" xr:uid="{00000000-0005-0000-0000-0000C6020000}"/>
    <cellStyle name="Обычный 6 2 2 3 4" xfId="152" xr:uid="{00000000-0005-0000-0000-0000C7020000}"/>
    <cellStyle name="Обычный 6 2 2 3 4 2" xfId="324" xr:uid="{00000000-0005-0000-0000-0000C8020000}"/>
    <cellStyle name="Обычный 6 2 2 3 4 2 2" xfId="1026" xr:uid="{00000000-0005-0000-0000-0000C9020000}"/>
    <cellStyle name="Обычный 6 2 2 3 4 2 2 2" xfId="3310" xr:uid="{00000000-0005-0000-0000-0000CA020000}"/>
    <cellStyle name="Обычный 6 2 2 3 4 2 3" xfId="3988" xr:uid="{00000000-0005-0000-0000-0000CB020000}"/>
    <cellStyle name="Обычный 6 2 2 3 4 2 4" xfId="2416" xr:uid="{00000000-0005-0000-0000-0000CC020000}"/>
    <cellStyle name="Обычный 6 2 2 3 4 2 5" xfId="1720" xr:uid="{00000000-0005-0000-0000-0000CD020000}"/>
    <cellStyle name="Обычный 6 2 2 3 4 3" xfId="495" xr:uid="{00000000-0005-0000-0000-0000CE020000}"/>
    <cellStyle name="Обычный 6 2 2 3 4 3 2" xfId="1197" xr:uid="{00000000-0005-0000-0000-0000CF020000}"/>
    <cellStyle name="Обычный 6 2 2 3 4 3 2 2" xfId="3461" xr:uid="{00000000-0005-0000-0000-0000D0020000}"/>
    <cellStyle name="Обычный 6 2 2 3 4 3 3" xfId="4138" xr:uid="{00000000-0005-0000-0000-0000D1020000}"/>
    <cellStyle name="Обычный 6 2 2 3 4 3 4" xfId="2587" xr:uid="{00000000-0005-0000-0000-0000D2020000}"/>
    <cellStyle name="Обычный 6 2 2 3 4 3 5" xfId="1891" xr:uid="{00000000-0005-0000-0000-0000D3020000}"/>
    <cellStyle name="Обычный 6 2 2 3 4 4" xfId="654" xr:uid="{00000000-0005-0000-0000-0000D4020000}"/>
    <cellStyle name="Обычный 6 2 2 3 4 4 2" xfId="1349" xr:uid="{00000000-0005-0000-0000-0000D5020000}"/>
    <cellStyle name="Обычный 6 2 2 3 4 4 2 2" xfId="2739" xr:uid="{00000000-0005-0000-0000-0000D6020000}"/>
    <cellStyle name="Обычный 6 2 2 3 4 4 3" xfId="2043" xr:uid="{00000000-0005-0000-0000-0000D7020000}"/>
    <cellStyle name="Обычный 6 2 2 3 4 5" xfId="855" xr:uid="{00000000-0005-0000-0000-0000D8020000}"/>
    <cellStyle name="Обычный 6 2 2 3 4 5 2" xfId="2912" xr:uid="{00000000-0005-0000-0000-0000D9020000}"/>
    <cellStyle name="Обычный 6 2 2 3 4 6" xfId="3094" xr:uid="{00000000-0005-0000-0000-0000DA020000}"/>
    <cellStyle name="Обычный 6 2 2 3 4 7" xfId="3796" xr:uid="{00000000-0005-0000-0000-0000DB020000}"/>
    <cellStyle name="Обычный 6 2 2 3 4 8" xfId="2245" xr:uid="{00000000-0005-0000-0000-0000DC020000}"/>
    <cellStyle name="Обычный 6 2 2 3 4 9" xfId="1549" xr:uid="{00000000-0005-0000-0000-0000DD020000}"/>
    <cellStyle name="Обычный 6 2 2 3 5" xfId="302" xr:uid="{00000000-0005-0000-0000-0000DE020000}"/>
    <cellStyle name="Обычный 6 2 2 3 5 2" xfId="1004" xr:uid="{00000000-0005-0000-0000-0000DF020000}"/>
    <cellStyle name="Обычный 6 2 2 3 5 2 2" xfId="3288" xr:uid="{00000000-0005-0000-0000-0000E0020000}"/>
    <cellStyle name="Обычный 6 2 2 3 5 3" xfId="3966" xr:uid="{00000000-0005-0000-0000-0000E1020000}"/>
    <cellStyle name="Обычный 6 2 2 3 5 4" xfId="2394" xr:uid="{00000000-0005-0000-0000-0000E2020000}"/>
    <cellStyle name="Обычный 6 2 2 3 5 5" xfId="1698" xr:uid="{00000000-0005-0000-0000-0000E3020000}"/>
    <cellStyle name="Обычный 6 2 2 3 6" xfId="473" xr:uid="{00000000-0005-0000-0000-0000E4020000}"/>
    <cellStyle name="Обычный 6 2 2 3 6 2" xfId="1175" xr:uid="{00000000-0005-0000-0000-0000E5020000}"/>
    <cellStyle name="Обычный 6 2 2 3 6 2 2" xfId="3456" xr:uid="{00000000-0005-0000-0000-0000E6020000}"/>
    <cellStyle name="Обычный 6 2 2 3 6 3" xfId="4133" xr:uid="{00000000-0005-0000-0000-0000E7020000}"/>
    <cellStyle name="Обычный 6 2 2 3 6 4" xfId="2565" xr:uid="{00000000-0005-0000-0000-0000E8020000}"/>
    <cellStyle name="Обычный 6 2 2 3 6 5" xfId="1869" xr:uid="{00000000-0005-0000-0000-0000E9020000}"/>
    <cellStyle name="Обычный 6 2 2 3 7" xfId="649" xr:uid="{00000000-0005-0000-0000-0000EA020000}"/>
    <cellStyle name="Обычный 6 2 2 3 7 2" xfId="1344" xr:uid="{00000000-0005-0000-0000-0000EB020000}"/>
    <cellStyle name="Обычный 6 2 2 3 7 2 2" xfId="2734" xr:uid="{00000000-0005-0000-0000-0000EC020000}"/>
    <cellStyle name="Обычный 6 2 2 3 7 3" xfId="2038" xr:uid="{00000000-0005-0000-0000-0000ED020000}"/>
    <cellStyle name="Обычный 6 2 2 3 8" xfId="833" xr:uid="{00000000-0005-0000-0000-0000EE020000}"/>
    <cellStyle name="Обычный 6 2 2 3 8 2" xfId="2907" xr:uid="{00000000-0005-0000-0000-0000EF020000}"/>
    <cellStyle name="Обычный 6 2 2 3 9" xfId="3089" xr:uid="{00000000-0005-0000-0000-0000F0020000}"/>
    <cellStyle name="Обычный 6 2 2 4" xfId="123" xr:uid="{00000000-0005-0000-0000-0000F1020000}"/>
    <cellStyle name="Обычный 6 2 2 4 10" xfId="3797" xr:uid="{00000000-0005-0000-0000-0000F2020000}"/>
    <cellStyle name="Обычный 6 2 2 4 11" xfId="2216" xr:uid="{00000000-0005-0000-0000-0000F3020000}"/>
    <cellStyle name="Обычный 6 2 2 4 12" xfId="1520" xr:uid="{00000000-0005-0000-0000-0000F4020000}"/>
    <cellStyle name="Обычный 6 2 2 4 2" xfId="153" xr:uid="{00000000-0005-0000-0000-0000F5020000}"/>
    <cellStyle name="Обычный 6 2 2 4 2 10" xfId="2246" xr:uid="{00000000-0005-0000-0000-0000F6020000}"/>
    <cellStyle name="Обычный 6 2 2 4 2 11" xfId="1550" xr:uid="{00000000-0005-0000-0000-0000F7020000}"/>
    <cellStyle name="Обычный 6 2 2 4 2 2" xfId="154" xr:uid="{00000000-0005-0000-0000-0000F8020000}"/>
    <cellStyle name="Обычный 6 2 2 4 2 2 2" xfId="326" xr:uid="{00000000-0005-0000-0000-0000F9020000}"/>
    <cellStyle name="Обычный 6 2 2 4 2 2 2 2" xfId="1028" xr:uid="{00000000-0005-0000-0000-0000FA020000}"/>
    <cellStyle name="Обычный 6 2 2 4 2 2 2 2 2" xfId="3312" xr:uid="{00000000-0005-0000-0000-0000FB020000}"/>
    <cellStyle name="Обычный 6 2 2 4 2 2 2 3" xfId="3990" xr:uid="{00000000-0005-0000-0000-0000FC020000}"/>
    <cellStyle name="Обычный 6 2 2 4 2 2 2 4" xfId="2418" xr:uid="{00000000-0005-0000-0000-0000FD020000}"/>
    <cellStyle name="Обычный 6 2 2 4 2 2 2 5" xfId="1722" xr:uid="{00000000-0005-0000-0000-0000FE020000}"/>
    <cellStyle name="Обычный 6 2 2 4 2 2 3" xfId="497" xr:uid="{00000000-0005-0000-0000-0000FF020000}"/>
    <cellStyle name="Обычный 6 2 2 4 2 2 3 2" xfId="1199" xr:uid="{00000000-0005-0000-0000-000000030000}"/>
    <cellStyle name="Обычный 6 2 2 4 2 2 3 2 2" xfId="3464" xr:uid="{00000000-0005-0000-0000-000001030000}"/>
    <cellStyle name="Обычный 6 2 2 4 2 2 3 3" xfId="4141" xr:uid="{00000000-0005-0000-0000-000002030000}"/>
    <cellStyle name="Обычный 6 2 2 4 2 2 3 4" xfId="2589" xr:uid="{00000000-0005-0000-0000-000003030000}"/>
    <cellStyle name="Обычный 6 2 2 4 2 2 3 5" xfId="1893" xr:uid="{00000000-0005-0000-0000-000004030000}"/>
    <cellStyle name="Обычный 6 2 2 4 2 2 4" xfId="657" xr:uid="{00000000-0005-0000-0000-000005030000}"/>
    <cellStyle name="Обычный 6 2 2 4 2 2 4 2" xfId="1352" xr:uid="{00000000-0005-0000-0000-000006030000}"/>
    <cellStyle name="Обычный 6 2 2 4 2 2 4 2 2" xfId="2742" xr:uid="{00000000-0005-0000-0000-000007030000}"/>
    <cellStyle name="Обычный 6 2 2 4 2 2 4 3" xfId="2046" xr:uid="{00000000-0005-0000-0000-000008030000}"/>
    <cellStyle name="Обычный 6 2 2 4 2 2 5" xfId="857" xr:uid="{00000000-0005-0000-0000-000009030000}"/>
    <cellStyle name="Обычный 6 2 2 4 2 2 5 2" xfId="2915" xr:uid="{00000000-0005-0000-0000-00000A030000}"/>
    <cellStyle name="Обычный 6 2 2 4 2 2 6" xfId="3097" xr:uid="{00000000-0005-0000-0000-00000B030000}"/>
    <cellStyle name="Обычный 6 2 2 4 2 2 7" xfId="3799" xr:uid="{00000000-0005-0000-0000-00000C030000}"/>
    <cellStyle name="Обычный 6 2 2 4 2 2 8" xfId="2247" xr:uid="{00000000-0005-0000-0000-00000D030000}"/>
    <cellStyle name="Обычный 6 2 2 4 2 2 9" xfId="1551" xr:uid="{00000000-0005-0000-0000-00000E030000}"/>
    <cellStyle name="Обычный 6 2 2 4 2 3" xfId="155" xr:uid="{00000000-0005-0000-0000-00000F030000}"/>
    <cellStyle name="Обычный 6 2 2 4 2 3 2" xfId="327" xr:uid="{00000000-0005-0000-0000-000010030000}"/>
    <cellStyle name="Обычный 6 2 2 4 2 3 2 2" xfId="1029" xr:uid="{00000000-0005-0000-0000-000011030000}"/>
    <cellStyle name="Обычный 6 2 2 4 2 3 2 2 2" xfId="3313" xr:uid="{00000000-0005-0000-0000-000012030000}"/>
    <cellStyle name="Обычный 6 2 2 4 2 3 2 3" xfId="3991" xr:uid="{00000000-0005-0000-0000-000013030000}"/>
    <cellStyle name="Обычный 6 2 2 4 2 3 2 4" xfId="2419" xr:uid="{00000000-0005-0000-0000-000014030000}"/>
    <cellStyle name="Обычный 6 2 2 4 2 3 2 5" xfId="1723" xr:uid="{00000000-0005-0000-0000-000015030000}"/>
    <cellStyle name="Обычный 6 2 2 4 2 3 3" xfId="498" xr:uid="{00000000-0005-0000-0000-000016030000}"/>
    <cellStyle name="Обычный 6 2 2 4 2 3 3 2" xfId="1200" xr:uid="{00000000-0005-0000-0000-000017030000}"/>
    <cellStyle name="Обычный 6 2 2 4 2 3 3 2 2" xfId="3465" xr:uid="{00000000-0005-0000-0000-000018030000}"/>
    <cellStyle name="Обычный 6 2 2 4 2 3 3 3" xfId="4142" xr:uid="{00000000-0005-0000-0000-000019030000}"/>
    <cellStyle name="Обычный 6 2 2 4 2 3 3 4" xfId="2590" xr:uid="{00000000-0005-0000-0000-00001A030000}"/>
    <cellStyle name="Обычный 6 2 2 4 2 3 3 5" xfId="1894" xr:uid="{00000000-0005-0000-0000-00001B030000}"/>
    <cellStyle name="Обычный 6 2 2 4 2 3 4" xfId="658" xr:uid="{00000000-0005-0000-0000-00001C030000}"/>
    <cellStyle name="Обычный 6 2 2 4 2 3 4 2" xfId="1353" xr:uid="{00000000-0005-0000-0000-00001D030000}"/>
    <cellStyle name="Обычный 6 2 2 4 2 3 4 2 2" xfId="2743" xr:uid="{00000000-0005-0000-0000-00001E030000}"/>
    <cellStyle name="Обычный 6 2 2 4 2 3 4 3" xfId="2047" xr:uid="{00000000-0005-0000-0000-00001F030000}"/>
    <cellStyle name="Обычный 6 2 2 4 2 3 5" xfId="858" xr:uid="{00000000-0005-0000-0000-000020030000}"/>
    <cellStyle name="Обычный 6 2 2 4 2 3 5 2" xfId="2916" xr:uid="{00000000-0005-0000-0000-000021030000}"/>
    <cellStyle name="Обычный 6 2 2 4 2 3 6" xfId="3098" xr:uid="{00000000-0005-0000-0000-000022030000}"/>
    <cellStyle name="Обычный 6 2 2 4 2 3 7" xfId="3800" xr:uid="{00000000-0005-0000-0000-000023030000}"/>
    <cellStyle name="Обычный 6 2 2 4 2 3 8" xfId="2248" xr:uid="{00000000-0005-0000-0000-000024030000}"/>
    <cellStyle name="Обычный 6 2 2 4 2 3 9" xfId="1552" xr:uid="{00000000-0005-0000-0000-000025030000}"/>
    <cellStyle name="Обычный 6 2 2 4 2 4" xfId="325" xr:uid="{00000000-0005-0000-0000-000026030000}"/>
    <cellStyle name="Обычный 6 2 2 4 2 4 2" xfId="1027" xr:uid="{00000000-0005-0000-0000-000027030000}"/>
    <cellStyle name="Обычный 6 2 2 4 2 4 2 2" xfId="3311" xr:uid="{00000000-0005-0000-0000-000028030000}"/>
    <cellStyle name="Обычный 6 2 2 4 2 4 3" xfId="3989" xr:uid="{00000000-0005-0000-0000-000029030000}"/>
    <cellStyle name="Обычный 6 2 2 4 2 4 4" xfId="2417" xr:uid="{00000000-0005-0000-0000-00002A030000}"/>
    <cellStyle name="Обычный 6 2 2 4 2 4 5" xfId="1721" xr:uid="{00000000-0005-0000-0000-00002B030000}"/>
    <cellStyle name="Обычный 6 2 2 4 2 5" xfId="496" xr:uid="{00000000-0005-0000-0000-00002C030000}"/>
    <cellStyle name="Обычный 6 2 2 4 2 5 2" xfId="1198" xr:uid="{00000000-0005-0000-0000-00002D030000}"/>
    <cellStyle name="Обычный 6 2 2 4 2 5 2 2" xfId="3463" xr:uid="{00000000-0005-0000-0000-00002E030000}"/>
    <cellStyle name="Обычный 6 2 2 4 2 5 3" xfId="4140" xr:uid="{00000000-0005-0000-0000-00002F030000}"/>
    <cellStyle name="Обычный 6 2 2 4 2 5 4" xfId="2588" xr:uid="{00000000-0005-0000-0000-000030030000}"/>
    <cellStyle name="Обычный 6 2 2 4 2 5 5" xfId="1892" xr:uid="{00000000-0005-0000-0000-000031030000}"/>
    <cellStyle name="Обычный 6 2 2 4 2 6" xfId="656" xr:uid="{00000000-0005-0000-0000-000032030000}"/>
    <cellStyle name="Обычный 6 2 2 4 2 6 2" xfId="1351" xr:uid="{00000000-0005-0000-0000-000033030000}"/>
    <cellStyle name="Обычный 6 2 2 4 2 6 2 2" xfId="2741" xr:uid="{00000000-0005-0000-0000-000034030000}"/>
    <cellStyle name="Обычный 6 2 2 4 2 6 3" xfId="2045" xr:uid="{00000000-0005-0000-0000-000035030000}"/>
    <cellStyle name="Обычный 6 2 2 4 2 7" xfId="856" xr:uid="{00000000-0005-0000-0000-000036030000}"/>
    <cellStyle name="Обычный 6 2 2 4 2 7 2" xfId="2914" xr:uid="{00000000-0005-0000-0000-000037030000}"/>
    <cellStyle name="Обычный 6 2 2 4 2 8" xfId="3096" xr:uid="{00000000-0005-0000-0000-000038030000}"/>
    <cellStyle name="Обычный 6 2 2 4 2 9" xfId="3798" xr:uid="{00000000-0005-0000-0000-000039030000}"/>
    <cellStyle name="Обычный 6 2 2 4 3" xfId="156" xr:uid="{00000000-0005-0000-0000-00003A030000}"/>
    <cellStyle name="Обычный 6 2 2 4 3 2" xfId="328" xr:uid="{00000000-0005-0000-0000-00003B030000}"/>
    <cellStyle name="Обычный 6 2 2 4 3 2 2" xfId="1030" xr:uid="{00000000-0005-0000-0000-00003C030000}"/>
    <cellStyle name="Обычный 6 2 2 4 3 2 2 2" xfId="3314" xr:uid="{00000000-0005-0000-0000-00003D030000}"/>
    <cellStyle name="Обычный 6 2 2 4 3 2 3" xfId="3992" xr:uid="{00000000-0005-0000-0000-00003E030000}"/>
    <cellStyle name="Обычный 6 2 2 4 3 2 4" xfId="2420" xr:uid="{00000000-0005-0000-0000-00003F030000}"/>
    <cellStyle name="Обычный 6 2 2 4 3 2 5" xfId="1724" xr:uid="{00000000-0005-0000-0000-000040030000}"/>
    <cellStyle name="Обычный 6 2 2 4 3 3" xfId="499" xr:uid="{00000000-0005-0000-0000-000041030000}"/>
    <cellStyle name="Обычный 6 2 2 4 3 3 2" xfId="1201" xr:uid="{00000000-0005-0000-0000-000042030000}"/>
    <cellStyle name="Обычный 6 2 2 4 3 3 2 2" xfId="3466" xr:uid="{00000000-0005-0000-0000-000043030000}"/>
    <cellStyle name="Обычный 6 2 2 4 3 3 3" xfId="4143" xr:uid="{00000000-0005-0000-0000-000044030000}"/>
    <cellStyle name="Обычный 6 2 2 4 3 3 4" xfId="2591" xr:uid="{00000000-0005-0000-0000-000045030000}"/>
    <cellStyle name="Обычный 6 2 2 4 3 3 5" xfId="1895" xr:uid="{00000000-0005-0000-0000-000046030000}"/>
    <cellStyle name="Обычный 6 2 2 4 3 4" xfId="659" xr:uid="{00000000-0005-0000-0000-000047030000}"/>
    <cellStyle name="Обычный 6 2 2 4 3 4 2" xfId="1354" xr:uid="{00000000-0005-0000-0000-000048030000}"/>
    <cellStyle name="Обычный 6 2 2 4 3 4 2 2" xfId="2744" xr:uid="{00000000-0005-0000-0000-000049030000}"/>
    <cellStyle name="Обычный 6 2 2 4 3 4 3" xfId="2048" xr:uid="{00000000-0005-0000-0000-00004A030000}"/>
    <cellStyle name="Обычный 6 2 2 4 3 5" xfId="859" xr:uid="{00000000-0005-0000-0000-00004B030000}"/>
    <cellStyle name="Обычный 6 2 2 4 3 5 2" xfId="2917" xr:uid="{00000000-0005-0000-0000-00004C030000}"/>
    <cellStyle name="Обычный 6 2 2 4 3 6" xfId="3099" xr:uid="{00000000-0005-0000-0000-00004D030000}"/>
    <cellStyle name="Обычный 6 2 2 4 3 7" xfId="3801" xr:uid="{00000000-0005-0000-0000-00004E030000}"/>
    <cellStyle name="Обычный 6 2 2 4 3 8" xfId="2249" xr:uid="{00000000-0005-0000-0000-00004F030000}"/>
    <cellStyle name="Обычный 6 2 2 4 3 9" xfId="1553" xr:uid="{00000000-0005-0000-0000-000050030000}"/>
    <cellStyle name="Обычный 6 2 2 4 4" xfId="157" xr:uid="{00000000-0005-0000-0000-000051030000}"/>
    <cellStyle name="Обычный 6 2 2 4 4 2" xfId="329" xr:uid="{00000000-0005-0000-0000-000052030000}"/>
    <cellStyle name="Обычный 6 2 2 4 4 2 2" xfId="1031" xr:uid="{00000000-0005-0000-0000-000053030000}"/>
    <cellStyle name="Обычный 6 2 2 4 4 2 2 2" xfId="3315" xr:uid="{00000000-0005-0000-0000-000054030000}"/>
    <cellStyle name="Обычный 6 2 2 4 4 2 3" xfId="3993" xr:uid="{00000000-0005-0000-0000-000055030000}"/>
    <cellStyle name="Обычный 6 2 2 4 4 2 4" xfId="2421" xr:uid="{00000000-0005-0000-0000-000056030000}"/>
    <cellStyle name="Обычный 6 2 2 4 4 2 5" xfId="1725" xr:uid="{00000000-0005-0000-0000-000057030000}"/>
    <cellStyle name="Обычный 6 2 2 4 4 3" xfId="500" xr:uid="{00000000-0005-0000-0000-000058030000}"/>
    <cellStyle name="Обычный 6 2 2 4 4 3 2" xfId="1202" xr:uid="{00000000-0005-0000-0000-000059030000}"/>
    <cellStyle name="Обычный 6 2 2 4 4 3 2 2" xfId="3467" xr:uid="{00000000-0005-0000-0000-00005A030000}"/>
    <cellStyle name="Обычный 6 2 2 4 4 3 3" xfId="4144" xr:uid="{00000000-0005-0000-0000-00005B030000}"/>
    <cellStyle name="Обычный 6 2 2 4 4 3 4" xfId="2592" xr:uid="{00000000-0005-0000-0000-00005C030000}"/>
    <cellStyle name="Обычный 6 2 2 4 4 3 5" xfId="1896" xr:uid="{00000000-0005-0000-0000-00005D030000}"/>
    <cellStyle name="Обычный 6 2 2 4 4 4" xfId="660" xr:uid="{00000000-0005-0000-0000-00005E030000}"/>
    <cellStyle name="Обычный 6 2 2 4 4 4 2" xfId="1355" xr:uid="{00000000-0005-0000-0000-00005F030000}"/>
    <cellStyle name="Обычный 6 2 2 4 4 4 2 2" xfId="2745" xr:uid="{00000000-0005-0000-0000-000060030000}"/>
    <cellStyle name="Обычный 6 2 2 4 4 4 3" xfId="2049" xr:uid="{00000000-0005-0000-0000-000061030000}"/>
    <cellStyle name="Обычный 6 2 2 4 4 5" xfId="860" xr:uid="{00000000-0005-0000-0000-000062030000}"/>
    <cellStyle name="Обычный 6 2 2 4 4 5 2" xfId="2918" xr:uid="{00000000-0005-0000-0000-000063030000}"/>
    <cellStyle name="Обычный 6 2 2 4 4 6" xfId="3100" xr:uid="{00000000-0005-0000-0000-000064030000}"/>
    <cellStyle name="Обычный 6 2 2 4 4 7" xfId="3802" xr:uid="{00000000-0005-0000-0000-000065030000}"/>
    <cellStyle name="Обычный 6 2 2 4 4 8" xfId="2250" xr:uid="{00000000-0005-0000-0000-000066030000}"/>
    <cellStyle name="Обычный 6 2 2 4 4 9" xfId="1554" xr:uid="{00000000-0005-0000-0000-000067030000}"/>
    <cellStyle name="Обычный 6 2 2 4 5" xfId="295" xr:uid="{00000000-0005-0000-0000-000068030000}"/>
    <cellStyle name="Обычный 6 2 2 4 5 2" xfId="997" xr:uid="{00000000-0005-0000-0000-000069030000}"/>
    <cellStyle name="Обычный 6 2 2 4 5 2 2" xfId="3281" xr:uid="{00000000-0005-0000-0000-00006A030000}"/>
    <cellStyle name="Обычный 6 2 2 4 5 3" xfId="3959" xr:uid="{00000000-0005-0000-0000-00006B030000}"/>
    <cellStyle name="Обычный 6 2 2 4 5 4" xfId="2387" xr:uid="{00000000-0005-0000-0000-00006C030000}"/>
    <cellStyle name="Обычный 6 2 2 4 5 5" xfId="1691" xr:uid="{00000000-0005-0000-0000-00006D030000}"/>
    <cellStyle name="Обычный 6 2 2 4 6" xfId="466" xr:uid="{00000000-0005-0000-0000-00006E030000}"/>
    <cellStyle name="Обычный 6 2 2 4 6 2" xfId="1168" xr:uid="{00000000-0005-0000-0000-00006F030000}"/>
    <cellStyle name="Обычный 6 2 2 4 6 2 2" xfId="3462" xr:uid="{00000000-0005-0000-0000-000070030000}"/>
    <cellStyle name="Обычный 6 2 2 4 6 3" xfId="4139" xr:uid="{00000000-0005-0000-0000-000071030000}"/>
    <cellStyle name="Обычный 6 2 2 4 6 4" xfId="2558" xr:uid="{00000000-0005-0000-0000-000072030000}"/>
    <cellStyle name="Обычный 6 2 2 4 6 5" xfId="1862" xr:uid="{00000000-0005-0000-0000-000073030000}"/>
    <cellStyle name="Обычный 6 2 2 4 7" xfId="655" xr:uid="{00000000-0005-0000-0000-000074030000}"/>
    <cellStyle name="Обычный 6 2 2 4 7 2" xfId="1350" xr:uid="{00000000-0005-0000-0000-000075030000}"/>
    <cellStyle name="Обычный 6 2 2 4 7 2 2" xfId="2740" xr:uid="{00000000-0005-0000-0000-000076030000}"/>
    <cellStyle name="Обычный 6 2 2 4 7 3" xfId="2044" xr:uid="{00000000-0005-0000-0000-000077030000}"/>
    <cellStyle name="Обычный 6 2 2 4 8" xfId="826" xr:uid="{00000000-0005-0000-0000-000078030000}"/>
    <cellStyle name="Обычный 6 2 2 4 8 2" xfId="2913" xr:uid="{00000000-0005-0000-0000-000079030000}"/>
    <cellStyle name="Обычный 6 2 2 4 9" xfId="3095" xr:uid="{00000000-0005-0000-0000-00007A030000}"/>
    <cellStyle name="Обычный 6 2 2 5" xfId="158" xr:uid="{00000000-0005-0000-0000-00007B030000}"/>
    <cellStyle name="Обычный 6 2 2 5 10" xfId="2251" xr:uid="{00000000-0005-0000-0000-00007C030000}"/>
    <cellStyle name="Обычный 6 2 2 5 11" xfId="1555" xr:uid="{00000000-0005-0000-0000-00007D030000}"/>
    <cellStyle name="Обычный 6 2 2 5 2" xfId="159" xr:uid="{00000000-0005-0000-0000-00007E030000}"/>
    <cellStyle name="Обычный 6 2 2 5 2 2" xfId="331" xr:uid="{00000000-0005-0000-0000-00007F030000}"/>
    <cellStyle name="Обычный 6 2 2 5 2 2 2" xfId="1033" xr:uid="{00000000-0005-0000-0000-000080030000}"/>
    <cellStyle name="Обычный 6 2 2 5 2 2 2 2" xfId="3317" xr:uid="{00000000-0005-0000-0000-000081030000}"/>
    <cellStyle name="Обычный 6 2 2 5 2 2 3" xfId="3995" xr:uid="{00000000-0005-0000-0000-000082030000}"/>
    <cellStyle name="Обычный 6 2 2 5 2 2 4" xfId="2423" xr:uid="{00000000-0005-0000-0000-000083030000}"/>
    <cellStyle name="Обычный 6 2 2 5 2 2 5" xfId="1727" xr:uid="{00000000-0005-0000-0000-000084030000}"/>
    <cellStyle name="Обычный 6 2 2 5 2 3" xfId="502" xr:uid="{00000000-0005-0000-0000-000085030000}"/>
    <cellStyle name="Обычный 6 2 2 5 2 3 2" xfId="1204" xr:uid="{00000000-0005-0000-0000-000086030000}"/>
    <cellStyle name="Обычный 6 2 2 5 2 3 2 2" xfId="3469" xr:uid="{00000000-0005-0000-0000-000087030000}"/>
    <cellStyle name="Обычный 6 2 2 5 2 3 3" xfId="4146" xr:uid="{00000000-0005-0000-0000-000088030000}"/>
    <cellStyle name="Обычный 6 2 2 5 2 3 4" xfId="2594" xr:uid="{00000000-0005-0000-0000-000089030000}"/>
    <cellStyle name="Обычный 6 2 2 5 2 3 5" xfId="1898" xr:uid="{00000000-0005-0000-0000-00008A030000}"/>
    <cellStyle name="Обычный 6 2 2 5 2 4" xfId="662" xr:uid="{00000000-0005-0000-0000-00008B030000}"/>
    <cellStyle name="Обычный 6 2 2 5 2 4 2" xfId="1357" xr:uid="{00000000-0005-0000-0000-00008C030000}"/>
    <cellStyle name="Обычный 6 2 2 5 2 4 2 2" xfId="2747" xr:uid="{00000000-0005-0000-0000-00008D030000}"/>
    <cellStyle name="Обычный 6 2 2 5 2 4 3" xfId="2051" xr:uid="{00000000-0005-0000-0000-00008E030000}"/>
    <cellStyle name="Обычный 6 2 2 5 2 5" xfId="862" xr:uid="{00000000-0005-0000-0000-00008F030000}"/>
    <cellStyle name="Обычный 6 2 2 5 2 5 2" xfId="2920" xr:uid="{00000000-0005-0000-0000-000090030000}"/>
    <cellStyle name="Обычный 6 2 2 5 2 6" xfId="3102" xr:uid="{00000000-0005-0000-0000-000091030000}"/>
    <cellStyle name="Обычный 6 2 2 5 2 7" xfId="3804" xr:uid="{00000000-0005-0000-0000-000092030000}"/>
    <cellStyle name="Обычный 6 2 2 5 2 8" xfId="2252" xr:uid="{00000000-0005-0000-0000-000093030000}"/>
    <cellStyle name="Обычный 6 2 2 5 2 9" xfId="1556" xr:uid="{00000000-0005-0000-0000-000094030000}"/>
    <cellStyle name="Обычный 6 2 2 5 3" xfId="160" xr:uid="{00000000-0005-0000-0000-000095030000}"/>
    <cellStyle name="Обычный 6 2 2 5 3 2" xfId="332" xr:uid="{00000000-0005-0000-0000-000096030000}"/>
    <cellStyle name="Обычный 6 2 2 5 3 2 2" xfId="1034" xr:uid="{00000000-0005-0000-0000-000097030000}"/>
    <cellStyle name="Обычный 6 2 2 5 3 2 2 2" xfId="3318" xr:uid="{00000000-0005-0000-0000-000098030000}"/>
    <cellStyle name="Обычный 6 2 2 5 3 2 3" xfId="3996" xr:uid="{00000000-0005-0000-0000-000099030000}"/>
    <cellStyle name="Обычный 6 2 2 5 3 2 4" xfId="2424" xr:uid="{00000000-0005-0000-0000-00009A030000}"/>
    <cellStyle name="Обычный 6 2 2 5 3 2 5" xfId="1728" xr:uid="{00000000-0005-0000-0000-00009B030000}"/>
    <cellStyle name="Обычный 6 2 2 5 3 3" xfId="503" xr:uid="{00000000-0005-0000-0000-00009C030000}"/>
    <cellStyle name="Обычный 6 2 2 5 3 3 2" xfId="1205" xr:uid="{00000000-0005-0000-0000-00009D030000}"/>
    <cellStyle name="Обычный 6 2 2 5 3 3 2 2" xfId="3470" xr:uid="{00000000-0005-0000-0000-00009E030000}"/>
    <cellStyle name="Обычный 6 2 2 5 3 3 3" xfId="4147" xr:uid="{00000000-0005-0000-0000-00009F030000}"/>
    <cellStyle name="Обычный 6 2 2 5 3 3 4" xfId="2595" xr:uid="{00000000-0005-0000-0000-0000A0030000}"/>
    <cellStyle name="Обычный 6 2 2 5 3 3 5" xfId="1899" xr:uid="{00000000-0005-0000-0000-0000A1030000}"/>
    <cellStyle name="Обычный 6 2 2 5 3 4" xfId="663" xr:uid="{00000000-0005-0000-0000-0000A2030000}"/>
    <cellStyle name="Обычный 6 2 2 5 3 4 2" xfId="1358" xr:uid="{00000000-0005-0000-0000-0000A3030000}"/>
    <cellStyle name="Обычный 6 2 2 5 3 4 2 2" xfId="2748" xr:uid="{00000000-0005-0000-0000-0000A4030000}"/>
    <cellStyle name="Обычный 6 2 2 5 3 4 3" xfId="2052" xr:uid="{00000000-0005-0000-0000-0000A5030000}"/>
    <cellStyle name="Обычный 6 2 2 5 3 5" xfId="863" xr:uid="{00000000-0005-0000-0000-0000A6030000}"/>
    <cellStyle name="Обычный 6 2 2 5 3 5 2" xfId="2921" xr:uid="{00000000-0005-0000-0000-0000A7030000}"/>
    <cellStyle name="Обычный 6 2 2 5 3 6" xfId="3103" xr:uid="{00000000-0005-0000-0000-0000A8030000}"/>
    <cellStyle name="Обычный 6 2 2 5 3 7" xfId="3805" xr:uid="{00000000-0005-0000-0000-0000A9030000}"/>
    <cellStyle name="Обычный 6 2 2 5 3 8" xfId="2253" xr:uid="{00000000-0005-0000-0000-0000AA030000}"/>
    <cellStyle name="Обычный 6 2 2 5 3 9" xfId="1557" xr:uid="{00000000-0005-0000-0000-0000AB030000}"/>
    <cellStyle name="Обычный 6 2 2 5 4" xfId="330" xr:uid="{00000000-0005-0000-0000-0000AC030000}"/>
    <cellStyle name="Обычный 6 2 2 5 4 2" xfId="1032" xr:uid="{00000000-0005-0000-0000-0000AD030000}"/>
    <cellStyle name="Обычный 6 2 2 5 4 2 2" xfId="3316" xr:uid="{00000000-0005-0000-0000-0000AE030000}"/>
    <cellStyle name="Обычный 6 2 2 5 4 3" xfId="3994" xr:uid="{00000000-0005-0000-0000-0000AF030000}"/>
    <cellStyle name="Обычный 6 2 2 5 4 4" xfId="2422" xr:uid="{00000000-0005-0000-0000-0000B0030000}"/>
    <cellStyle name="Обычный 6 2 2 5 4 5" xfId="1726" xr:uid="{00000000-0005-0000-0000-0000B1030000}"/>
    <cellStyle name="Обычный 6 2 2 5 5" xfId="501" xr:uid="{00000000-0005-0000-0000-0000B2030000}"/>
    <cellStyle name="Обычный 6 2 2 5 5 2" xfId="1203" xr:uid="{00000000-0005-0000-0000-0000B3030000}"/>
    <cellStyle name="Обычный 6 2 2 5 5 2 2" xfId="3468" xr:uid="{00000000-0005-0000-0000-0000B4030000}"/>
    <cellStyle name="Обычный 6 2 2 5 5 3" xfId="4145" xr:uid="{00000000-0005-0000-0000-0000B5030000}"/>
    <cellStyle name="Обычный 6 2 2 5 5 4" xfId="2593" xr:uid="{00000000-0005-0000-0000-0000B6030000}"/>
    <cellStyle name="Обычный 6 2 2 5 5 5" xfId="1897" xr:uid="{00000000-0005-0000-0000-0000B7030000}"/>
    <cellStyle name="Обычный 6 2 2 5 6" xfId="661" xr:uid="{00000000-0005-0000-0000-0000B8030000}"/>
    <cellStyle name="Обычный 6 2 2 5 6 2" xfId="1356" xr:uid="{00000000-0005-0000-0000-0000B9030000}"/>
    <cellStyle name="Обычный 6 2 2 5 6 2 2" xfId="2746" xr:uid="{00000000-0005-0000-0000-0000BA030000}"/>
    <cellStyle name="Обычный 6 2 2 5 6 3" xfId="2050" xr:uid="{00000000-0005-0000-0000-0000BB030000}"/>
    <cellStyle name="Обычный 6 2 2 5 7" xfId="861" xr:uid="{00000000-0005-0000-0000-0000BC030000}"/>
    <cellStyle name="Обычный 6 2 2 5 7 2" xfId="2919" xr:uid="{00000000-0005-0000-0000-0000BD030000}"/>
    <cellStyle name="Обычный 6 2 2 5 8" xfId="3101" xr:uid="{00000000-0005-0000-0000-0000BE030000}"/>
    <cellStyle name="Обычный 6 2 2 5 9" xfId="3803" xr:uid="{00000000-0005-0000-0000-0000BF030000}"/>
    <cellStyle name="Обычный 6 2 2 6" xfId="161" xr:uid="{00000000-0005-0000-0000-0000C0030000}"/>
    <cellStyle name="Обычный 6 2 2 6 2" xfId="333" xr:uid="{00000000-0005-0000-0000-0000C1030000}"/>
    <cellStyle name="Обычный 6 2 2 6 2 2" xfId="1035" xr:uid="{00000000-0005-0000-0000-0000C2030000}"/>
    <cellStyle name="Обычный 6 2 2 6 2 2 2" xfId="3319" xr:uid="{00000000-0005-0000-0000-0000C3030000}"/>
    <cellStyle name="Обычный 6 2 2 6 2 3" xfId="3997" xr:uid="{00000000-0005-0000-0000-0000C4030000}"/>
    <cellStyle name="Обычный 6 2 2 6 2 4" xfId="2425" xr:uid="{00000000-0005-0000-0000-0000C5030000}"/>
    <cellStyle name="Обычный 6 2 2 6 2 5" xfId="1729" xr:uid="{00000000-0005-0000-0000-0000C6030000}"/>
    <cellStyle name="Обычный 6 2 2 6 3" xfId="504" xr:uid="{00000000-0005-0000-0000-0000C7030000}"/>
    <cellStyle name="Обычный 6 2 2 6 3 2" xfId="1206" xr:uid="{00000000-0005-0000-0000-0000C8030000}"/>
    <cellStyle name="Обычный 6 2 2 6 3 2 2" xfId="3471" xr:uid="{00000000-0005-0000-0000-0000C9030000}"/>
    <cellStyle name="Обычный 6 2 2 6 3 3" xfId="4148" xr:uid="{00000000-0005-0000-0000-0000CA030000}"/>
    <cellStyle name="Обычный 6 2 2 6 3 4" xfId="2596" xr:uid="{00000000-0005-0000-0000-0000CB030000}"/>
    <cellStyle name="Обычный 6 2 2 6 3 5" xfId="1900" xr:uid="{00000000-0005-0000-0000-0000CC030000}"/>
    <cellStyle name="Обычный 6 2 2 6 4" xfId="664" xr:uid="{00000000-0005-0000-0000-0000CD030000}"/>
    <cellStyle name="Обычный 6 2 2 6 4 2" xfId="1359" xr:uid="{00000000-0005-0000-0000-0000CE030000}"/>
    <cellStyle name="Обычный 6 2 2 6 4 2 2" xfId="2749" xr:uid="{00000000-0005-0000-0000-0000CF030000}"/>
    <cellStyle name="Обычный 6 2 2 6 4 3" xfId="2053" xr:uid="{00000000-0005-0000-0000-0000D0030000}"/>
    <cellStyle name="Обычный 6 2 2 6 5" xfId="864" xr:uid="{00000000-0005-0000-0000-0000D1030000}"/>
    <cellStyle name="Обычный 6 2 2 6 5 2" xfId="2922" xr:uid="{00000000-0005-0000-0000-0000D2030000}"/>
    <cellStyle name="Обычный 6 2 2 6 6" xfId="3104" xr:uid="{00000000-0005-0000-0000-0000D3030000}"/>
    <cellStyle name="Обычный 6 2 2 6 7" xfId="3806" xr:uid="{00000000-0005-0000-0000-0000D4030000}"/>
    <cellStyle name="Обычный 6 2 2 6 8" xfId="2254" xr:uid="{00000000-0005-0000-0000-0000D5030000}"/>
    <cellStyle name="Обычный 6 2 2 6 9" xfId="1558" xr:uid="{00000000-0005-0000-0000-0000D6030000}"/>
    <cellStyle name="Обычный 6 2 2 7" xfId="162" xr:uid="{00000000-0005-0000-0000-0000D7030000}"/>
    <cellStyle name="Обычный 6 2 2 7 2" xfId="334" xr:uid="{00000000-0005-0000-0000-0000D8030000}"/>
    <cellStyle name="Обычный 6 2 2 7 2 2" xfId="1036" xr:uid="{00000000-0005-0000-0000-0000D9030000}"/>
    <cellStyle name="Обычный 6 2 2 7 2 2 2" xfId="3320" xr:uid="{00000000-0005-0000-0000-0000DA030000}"/>
    <cellStyle name="Обычный 6 2 2 7 2 3" xfId="3998" xr:uid="{00000000-0005-0000-0000-0000DB030000}"/>
    <cellStyle name="Обычный 6 2 2 7 2 4" xfId="2426" xr:uid="{00000000-0005-0000-0000-0000DC030000}"/>
    <cellStyle name="Обычный 6 2 2 7 2 5" xfId="1730" xr:uid="{00000000-0005-0000-0000-0000DD030000}"/>
    <cellStyle name="Обычный 6 2 2 7 3" xfId="505" xr:uid="{00000000-0005-0000-0000-0000DE030000}"/>
    <cellStyle name="Обычный 6 2 2 7 3 2" xfId="1207" xr:uid="{00000000-0005-0000-0000-0000DF030000}"/>
    <cellStyle name="Обычный 6 2 2 7 3 2 2" xfId="3472" xr:uid="{00000000-0005-0000-0000-0000E0030000}"/>
    <cellStyle name="Обычный 6 2 2 7 3 3" xfId="4149" xr:uid="{00000000-0005-0000-0000-0000E1030000}"/>
    <cellStyle name="Обычный 6 2 2 7 3 4" xfId="2597" xr:uid="{00000000-0005-0000-0000-0000E2030000}"/>
    <cellStyle name="Обычный 6 2 2 7 3 5" xfId="1901" xr:uid="{00000000-0005-0000-0000-0000E3030000}"/>
    <cellStyle name="Обычный 6 2 2 7 4" xfId="665" xr:uid="{00000000-0005-0000-0000-0000E4030000}"/>
    <cellStyle name="Обычный 6 2 2 7 4 2" xfId="1360" xr:uid="{00000000-0005-0000-0000-0000E5030000}"/>
    <cellStyle name="Обычный 6 2 2 7 4 2 2" xfId="2750" xr:uid="{00000000-0005-0000-0000-0000E6030000}"/>
    <cellStyle name="Обычный 6 2 2 7 4 3" xfId="2054" xr:uid="{00000000-0005-0000-0000-0000E7030000}"/>
    <cellStyle name="Обычный 6 2 2 7 5" xfId="865" xr:uid="{00000000-0005-0000-0000-0000E8030000}"/>
    <cellStyle name="Обычный 6 2 2 7 5 2" xfId="2923" xr:uid="{00000000-0005-0000-0000-0000E9030000}"/>
    <cellStyle name="Обычный 6 2 2 7 6" xfId="3105" xr:uid="{00000000-0005-0000-0000-0000EA030000}"/>
    <cellStyle name="Обычный 6 2 2 7 7" xfId="3807" xr:uid="{00000000-0005-0000-0000-0000EB030000}"/>
    <cellStyle name="Обычный 6 2 2 7 8" xfId="2255" xr:uid="{00000000-0005-0000-0000-0000EC030000}"/>
    <cellStyle name="Обычный 6 2 2 7 9" xfId="1559" xr:uid="{00000000-0005-0000-0000-0000ED030000}"/>
    <cellStyle name="Обычный 6 2 2 8" xfId="163" xr:uid="{00000000-0005-0000-0000-0000EE030000}"/>
    <cellStyle name="Обычный 6 2 2 8 2" xfId="335" xr:uid="{00000000-0005-0000-0000-0000EF030000}"/>
    <cellStyle name="Обычный 6 2 2 8 2 2" xfId="1037" xr:uid="{00000000-0005-0000-0000-0000F0030000}"/>
    <cellStyle name="Обычный 6 2 2 8 2 2 2" xfId="3321" xr:uid="{00000000-0005-0000-0000-0000F1030000}"/>
    <cellStyle name="Обычный 6 2 2 8 2 3" xfId="3999" xr:uid="{00000000-0005-0000-0000-0000F2030000}"/>
    <cellStyle name="Обычный 6 2 2 8 2 4" xfId="2427" xr:uid="{00000000-0005-0000-0000-0000F3030000}"/>
    <cellStyle name="Обычный 6 2 2 8 2 5" xfId="1731" xr:uid="{00000000-0005-0000-0000-0000F4030000}"/>
    <cellStyle name="Обычный 6 2 2 8 3" xfId="506" xr:uid="{00000000-0005-0000-0000-0000F5030000}"/>
    <cellStyle name="Обычный 6 2 2 8 3 2" xfId="1208" xr:uid="{00000000-0005-0000-0000-0000F6030000}"/>
    <cellStyle name="Обычный 6 2 2 8 3 2 2" xfId="3473" xr:uid="{00000000-0005-0000-0000-0000F7030000}"/>
    <cellStyle name="Обычный 6 2 2 8 3 3" xfId="4150" xr:uid="{00000000-0005-0000-0000-0000F8030000}"/>
    <cellStyle name="Обычный 6 2 2 8 3 4" xfId="2598" xr:uid="{00000000-0005-0000-0000-0000F9030000}"/>
    <cellStyle name="Обычный 6 2 2 8 3 5" xfId="1902" xr:uid="{00000000-0005-0000-0000-0000FA030000}"/>
    <cellStyle name="Обычный 6 2 2 8 4" xfId="666" xr:uid="{00000000-0005-0000-0000-0000FB030000}"/>
    <cellStyle name="Обычный 6 2 2 8 4 2" xfId="1361" xr:uid="{00000000-0005-0000-0000-0000FC030000}"/>
    <cellStyle name="Обычный 6 2 2 8 4 2 2" xfId="2751" xr:uid="{00000000-0005-0000-0000-0000FD030000}"/>
    <cellStyle name="Обычный 6 2 2 8 4 3" xfId="2055" xr:uid="{00000000-0005-0000-0000-0000FE030000}"/>
    <cellStyle name="Обычный 6 2 2 8 5" xfId="866" xr:uid="{00000000-0005-0000-0000-0000FF030000}"/>
    <cellStyle name="Обычный 6 2 2 8 5 2" xfId="2924" xr:uid="{00000000-0005-0000-0000-000000040000}"/>
    <cellStyle name="Обычный 6 2 2 8 6" xfId="3106" xr:uid="{00000000-0005-0000-0000-000001040000}"/>
    <cellStyle name="Обычный 6 2 2 8 7" xfId="3808" xr:uid="{00000000-0005-0000-0000-000002040000}"/>
    <cellStyle name="Обычный 6 2 2 8 8" xfId="2256" xr:uid="{00000000-0005-0000-0000-000003040000}"/>
    <cellStyle name="Обычный 6 2 2 8 9" xfId="1560" xr:uid="{00000000-0005-0000-0000-000004040000}"/>
    <cellStyle name="Обычный 6 2 2 9" xfId="112" xr:uid="{00000000-0005-0000-0000-000005040000}"/>
    <cellStyle name="Обычный 6 2 2 9 2" xfId="816" xr:uid="{00000000-0005-0000-0000-000006040000}"/>
    <cellStyle name="Обычный 6 2 2 9 2 2" xfId="3271" xr:uid="{00000000-0005-0000-0000-000007040000}"/>
    <cellStyle name="Обычный 6 2 2 9 3" xfId="3949" xr:uid="{00000000-0005-0000-0000-000008040000}"/>
    <cellStyle name="Обычный 6 2 2 9 4" xfId="2206" xr:uid="{00000000-0005-0000-0000-000009040000}"/>
    <cellStyle name="Обычный 6 2 2 9 5" xfId="1510" xr:uid="{00000000-0005-0000-0000-00000A040000}"/>
    <cellStyle name="Обычный 6 2 3" xfId="102" xr:uid="{00000000-0005-0000-0000-00000B040000}"/>
    <cellStyle name="Обычный 6 2 3 10" xfId="287" xr:uid="{00000000-0005-0000-0000-00000C040000}"/>
    <cellStyle name="Обычный 6 2 3 10 2" xfId="989" xr:uid="{00000000-0005-0000-0000-00000D040000}"/>
    <cellStyle name="Обычный 6 2 3 10 2 2" xfId="3440" xr:uid="{00000000-0005-0000-0000-00000E040000}"/>
    <cellStyle name="Обычный 6 2 3 10 3" xfId="4117" xr:uid="{00000000-0005-0000-0000-00000F040000}"/>
    <cellStyle name="Обычный 6 2 3 10 4" xfId="2379" xr:uid="{00000000-0005-0000-0000-000010040000}"/>
    <cellStyle name="Обычный 6 2 3 10 5" xfId="1683" xr:uid="{00000000-0005-0000-0000-000011040000}"/>
    <cellStyle name="Обычный 6 2 3 11" xfId="458" xr:uid="{00000000-0005-0000-0000-000012040000}"/>
    <cellStyle name="Обычный 6 2 3 11 2" xfId="1160" xr:uid="{00000000-0005-0000-0000-000013040000}"/>
    <cellStyle name="Обычный 6 2 3 11 2 2" xfId="2550" xr:uid="{00000000-0005-0000-0000-000014040000}"/>
    <cellStyle name="Обычный 6 2 3 11 3" xfId="1854" xr:uid="{00000000-0005-0000-0000-000015040000}"/>
    <cellStyle name="Обычный 6 2 3 12" xfId="629" xr:uid="{00000000-0005-0000-0000-000016040000}"/>
    <cellStyle name="Обычный 6 2 3 12 2" xfId="1327" xr:uid="{00000000-0005-0000-0000-000017040000}"/>
    <cellStyle name="Обычный 6 2 3 12 2 2" xfId="2717" xr:uid="{00000000-0005-0000-0000-000018040000}"/>
    <cellStyle name="Обычный 6 2 3 12 3" xfId="2021" xr:uid="{00000000-0005-0000-0000-000019040000}"/>
    <cellStyle name="Обычный 6 2 3 13" xfId="811" xr:uid="{00000000-0005-0000-0000-00001A040000}"/>
    <cellStyle name="Обычный 6 2 3 13 2" xfId="2890" xr:uid="{00000000-0005-0000-0000-00001B040000}"/>
    <cellStyle name="Обычный 6 2 3 13 3" xfId="2194" xr:uid="{00000000-0005-0000-0000-00001C040000}"/>
    <cellStyle name="Обычный 6 2 3 14" xfId="3064" xr:uid="{00000000-0005-0000-0000-00001D040000}"/>
    <cellStyle name="Обычный 6 2 3 15" xfId="3774" xr:uid="{00000000-0005-0000-0000-00001E040000}"/>
    <cellStyle name="Обычный 6 2 3 16" xfId="2201" xr:uid="{00000000-0005-0000-0000-00001F040000}"/>
    <cellStyle name="Обычный 6 2 3 17" xfId="1505" xr:uid="{00000000-0005-0000-0000-000020040000}"/>
    <cellStyle name="Обычный 6 2 3 2" xfId="117" xr:uid="{00000000-0005-0000-0000-000021040000}"/>
    <cellStyle name="Обычный 6 2 3 2 10" xfId="3107" xr:uid="{00000000-0005-0000-0000-000022040000}"/>
    <cellStyle name="Обычный 6 2 3 2 11" xfId="3809" xr:uid="{00000000-0005-0000-0000-000023040000}"/>
    <cellStyle name="Обычный 6 2 3 2 12" xfId="2210" xr:uid="{00000000-0005-0000-0000-000024040000}"/>
    <cellStyle name="Обычный 6 2 3 2 13" xfId="1514" xr:uid="{00000000-0005-0000-0000-000025040000}"/>
    <cellStyle name="Обычный 6 2 3 2 2" xfId="134" xr:uid="{00000000-0005-0000-0000-000026040000}"/>
    <cellStyle name="Обычный 6 2 3 2 2 10" xfId="3810" xr:uid="{00000000-0005-0000-0000-000027040000}"/>
    <cellStyle name="Обычный 6 2 3 2 2 11" xfId="2227" xr:uid="{00000000-0005-0000-0000-000028040000}"/>
    <cellStyle name="Обычный 6 2 3 2 2 12" xfId="1531" xr:uid="{00000000-0005-0000-0000-000029040000}"/>
    <cellStyle name="Обычный 6 2 3 2 2 2" xfId="164" xr:uid="{00000000-0005-0000-0000-00002A040000}"/>
    <cellStyle name="Обычный 6 2 3 2 2 2 10" xfId="2257" xr:uid="{00000000-0005-0000-0000-00002B040000}"/>
    <cellStyle name="Обычный 6 2 3 2 2 2 11" xfId="1561" xr:uid="{00000000-0005-0000-0000-00002C040000}"/>
    <cellStyle name="Обычный 6 2 3 2 2 2 2" xfId="165" xr:uid="{00000000-0005-0000-0000-00002D040000}"/>
    <cellStyle name="Обычный 6 2 3 2 2 2 2 2" xfId="337" xr:uid="{00000000-0005-0000-0000-00002E040000}"/>
    <cellStyle name="Обычный 6 2 3 2 2 2 2 2 2" xfId="1039" xr:uid="{00000000-0005-0000-0000-00002F040000}"/>
    <cellStyle name="Обычный 6 2 3 2 2 2 2 2 2 2" xfId="3323" xr:uid="{00000000-0005-0000-0000-000030040000}"/>
    <cellStyle name="Обычный 6 2 3 2 2 2 2 2 3" xfId="4001" xr:uid="{00000000-0005-0000-0000-000031040000}"/>
    <cellStyle name="Обычный 6 2 3 2 2 2 2 2 4" xfId="2429" xr:uid="{00000000-0005-0000-0000-000032040000}"/>
    <cellStyle name="Обычный 6 2 3 2 2 2 2 2 5" xfId="1733" xr:uid="{00000000-0005-0000-0000-000033040000}"/>
    <cellStyle name="Обычный 6 2 3 2 2 2 2 3" xfId="508" xr:uid="{00000000-0005-0000-0000-000034040000}"/>
    <cellStyle name="Обычный 6 2 3 2 2 2 2 3 2" xfId="1210" xr:uid="{00000000-0005-0000-0000-000035040000}"/>
    <cellStyle name="Обычный 6 2 3 2 2 2 2 3 2 2" xfId="3477" xr:uid="{00000000-0005-0000-0000-000036040000}"/>
    <cellStyle name="Обычный 6 2 3 2 2 2 2 3 3" xfId="4154" xr:uid="{00000000-0005-0000-0000-000037040000}"/>
    <cellStyle name="Обычный 6 2 3 2 2 2 2 3 4" xfId="2600" xr:uid="{00000000-0005-0000-0000-000038040000}"/>
    <cellStyle name="Обычный 6 2 3 2 2 2 2 3 5" xfId="1904" xr:uid="{00000000-0005-0000-0000-000039040000}"/>
    <cellStyle name="Обычный 6 2 3 2 2 2 2 4" xfId="670" xr:uid="{00000000-0005-0000-0000-00003A040000}"/>
    <cellStyle name="Обычный 6 2 3 2 2 2 2 4 2" xfId="1365" xr:uid="{00000000-0005-0000-0000-00003B040000}"/>
    <cellStyle name="Обычный 6 2 3 2 2 2 2 4 2 2" xfId="2755" xr:uid="{00000000-0005-0000-0000-00003C040000}"/>
    <cellStyle name="Обычный 6 2 3 2 2 2 2 4 3" xfId="2059" xr:uid="{00000000-0005-0000-0000-00003D040000}"/>
    <cellStyle name="Обычный 6 2 3 2 2 2 2 5" xfId="868" xr:uid="{00000000-0005-0000-0000-00003E040000}"/>
    <cellStyle name="Обычный 6 2 3 2 2 2 2 5 2" xfId="2928" xr:uid="{00000000-0005-0000-0000-00003F040000}"/>
    <cellStyle name="Обычный 6 2 3 2 2 2 2 6" xfId="3110" xr:uid="{00000000-0005-0000-0000-000040040000}"/>
    <cellStyle name="Обычный 6 2 3 2 2 2 2 7" xfId="3812" xr:uid="{00000000-0005-0000-0000-000041040000}"/>
    <cellStyle name="Обычный 6 2 3 2 2 2 2 8" xfId="2258" xr:uid="{00000000-0005-0000-0000-000042040000}"/>
    <cellStyle name="Обычный 6 2 3 2 2 2 2 9" xfId="1562" xr:uid="{00000000-0005-0000-0000-000043040000}"/>
    <cellStyle name="Обычный 6 2 3 2 2 2 3" xfId="166" xr:uid="{00000000-0005-0000-0000-000044040000}"/>
    <cellStyle name="Обычный 6 2 3 2 2 2 3 2" xfId="338" xr:uid="{00000000-0005-0000-0000-000045040000}"/>
    <cellStyle name="Обычный 6 2 3 2 2 2 3 2 2" xfId="1040" xr:uid="{00000000-0005-0000-0000-000046040000}"/>
    <cellStyle name="Обычный 6 2 3 2 2 2 3 2 2 2" xfId="3324" xr:uid="{00000000-0005-0000-0000-000047040000}"/>
    <cellStyle name="Обычный 6 2 3 2 2 2 3 2 3" xfId="4002" xr:uid="{00000000-0005-0000-0000-000048040000}"/>
    <cellStyle name="Обычный 6 2 3 2 2 2 3 2 4" xfId="2430" xr:uid="{00000000-0005-0000-0000-000049040000}"/>
    <cellStyle name="Обычный 6 2 3 2 2 2 3 2 5" xfId="1734" xr:uid="{00000000-0005-0000-0000-00004A040000}"/>
    <cellStyle name="Обычный 6 2 3 2 2 2 3 3" xfId="509" xr:uid="{00000000-0005-0000-0000-00004B040000}"/>
    <cellStyle name="Обычный 6 2 3 2 2 2 3 3 2" xfId="1211" xr:uid="{00000000-0005-0000-0000-00004C040000}"/>
    <cellStyle name="Обычный 6 2 3 2 2 2 3 3 2 2" xfId="3478" xr:uid="{00000000-0005-0000-0000-00004D040000}"/>
    <cellStyle name="Обычный 6 2 3 2 2 2 3 3 3" xfId="4155" xr:uid="{00000000-0005-0000-0000-00004E040000}"/>
    <cellStyle name="Обычный 6 2 3 2 2 2 3 3 4" xfId="2601" xr:uid="{00000000-0005-0000-0000-00004F040000}"/>
    <cellStyle name="Обычный 6 2 3 2 2 2 3 3 5" xfId="1905" xr:uid="{00000000-0005-0000-0000-000050040000}"/>
    <cellStyle name="Обычный 6 2 3 2 2 2 3 4" xfId="671" xr:uid="{00000000-0005-0000-0000-000051040000}"/>
    <cellStyle name="Обычный 6 2 3 2 2 2 3 4 2" xfId="1366" xr:uid="{00000000-0005-0000-0000-000052040000}"/>
    <cellStyle name="Обычный 6 2 3 2 2 2 3 4 2 2" xfId="2756" xr:uid="{00000000-0005-0000-0000-000053040000}"/>
    <cellStyle name="Обычный 6 2 3 2 2 2 3 4 3" xfId="2060" xr:uid="{00000000-0005-0000-0000-000054040000}"/>
    <cellStyle name="Обычный 6 2 3 2 2 2 3 5" xfId="869" xr:uid="{00000000-0005-0000-0000-000055040000}"/>
    <cellStyle name="Обычный 6 2 3 2 2 2 3 5 2" xfId="2929" xr:uid="{00000000-0005-0000-0000-000056040000}"/>
    <cellStyle name="Обычный 6 2 3 2 2 2 3 6" xfId="3111" xr:uid="{00000000-0005-0000-0000-000057040000}"/>
    <cellStyle name="Обычный 6 2 3 2 2 2 3 7" xfId="3813" xr:uid="{00000000-0005-0000-0000-000058040000}"/>
    <cellStyle name="Обычный 6 2 3 2 2 2 3 8" xfId="2259" xr:uid="{00000000-0005-0000-0000-000059040000}"/>
    <cellStyle name="Обычный 6 2 3 2 2 2 3 9" xfId="1563" xr:uid="{00000000-0005-0000-0000-00005A040000}"/>
    <cellStyle name="Обычный 6 2 3 2 2 2 4" xfId="336" xr:uid="{00000000-0005-0000-0000-00005B040000}"/>
    <cellStyle name="Обычный 6 2 3 2 2 2 4 2" xfId="1038" xr:uid="{00000000-0005-0000-0000-00005C040000}"/>
    <cellStyle name="Обычный 6 2 3 2 2 2 4 2 2" xfId="3322" xr:uid="{00000000-0005-0000-0000-00005D040000}"/>
    <cellStyle name="Обычный 6 2 3 2 2 2 4 3" xfId="4000" xr:uid="{00000000-0005-0000-0000-00005E040000}"/>
    <cellStyle name="Обычный 6 2 3 2 2 2 4 4" xfId="2428" xr:uid="{00000000-0005-0000-0000-00005F040000}"/>
    <cellStyle name="Обычный 6 2 3 2 2 2 4 5" xfId="1732" xr:uid="{00000000-0005-0000-0000-000060040000}"/>
    <cellStyle name="Обычный 6 2 3 2 2 2 5" xfId="507" xr:uid="{00000000-0005-0000-0000-000061040000}"/>
    <cellStyle name="Обычный 6 2 3 2 2 2 5 2" xfId="1209" xr:uid="{00000000-0005-0000-0000-000062040000}"/>
    <cellStyle name="Обычный 6 2 3 2 2 2 5 2 2" xfId="3476" xr:uid="{00000000-0005-0000-0000-000063040000}"/>
    <cellStyle name="Обычный 6 2 3 2 2 2 5 3" xfId="4153" xr:uid="{00000000-0005-0000-0000-000064040000}"/>
    <cellStyle name="Обычный 6 2 3 2 2 2 5 4" xfId="2599" xr:uid="{00000000-0005-0000-0000-000065040000}"/>
    <cellStyle name="Обычный 6 2 3 2 2 2 5 5" xfId="1903" xr:uid="{00000000-0005-0000-0000-000066040000}"/>
    <cellStyle name="Обычный 6 2 3 2 2 2 6" xfId="669" xr:uid="{00000000-0005-0000-0000-000067040000}"/>
    <cellStyle name="Обычный 6 2 3 2 2 2 6 2" xfId="1364" xr:uid="{00000000-0005-0000-0000-000068040000}"/>
    <cellStyle name="Обычный 6 2 3 2 2 2 6 2 2" xfId="2754" xr:uid="{00000000-0005-0000-0000-000069040000}"/>
    <cellStyle name="Обычный 6 2 3 2 2 2 6 3" xfId="2058" xr:uid="{00000000-0005-0000-0000-00006A040000}"/>
    <cellStyle name="Обычный 6 2 3 2 2 2 7" xfId="867" xr:uid="{00000000-0005-0000-0000-00006B040000}"/>
    <cellStyle name="Обычный 6 2 3 2 2 2 7 2" xfId="2927" xr:uid="{00000000-0005-0000-0000-00006C040000}"/>
    <cellStyle name="Обычный 6 2 3 2 2 2 8" xfId="3109" xr:uid="{00000000-0005-0000-0000-00006D040000}"/>
    <cellStyle name="Обычный 6 2 3 2 2 2 9" xfId="3811" xr:uid="{00000000-0005-0000-0000-00006E040000}"/>
    <cellStyle name="Обычный 6 2 3 2 2 3" xfId="167" xr:uid="{00000000-0005-0000-0000-00006F040000}"/>
    <cellStyle name="Обычный 6 2 3 2 2 3 2" xfId="339" xr:uid="{00000000-0005-0000-0000-000070040000}"/>
    <cellStyle name="Обычный 6 2 3 2 2 3 2 2" xfId="1041" xr:uid="{00000000-0005-0000-0000-000071040000}"/>
    <cellStyle name="Обычный 6 2 3 2 2 3 2 2 2" xfId="3325" xr:uid="{00000000-0005-0000-0000-000072040000}"/>
    <cellStyle name="Обычный 6 2 3 2 2 3 2 3" xfId="4003" xr:uid="{00000000-0005-0000-0000-000073040000}"/>
    <cellStyle name="Обычный 6 2 3 2 2 3 2 4" xfId="2431" xr:uid="{00000000-0005-0000-0000-000074040000}"/>
    <cellStyle name="Обычный 6 2 3 2 2 3 2 5" xfId="1735" xr:uid="{00000000-0005-0000-0000-000075040000}"/>
    <cellStyle name="Обычный 6 2 3 2 2 3 3" xfId="510" xr:uid="{00000000-0005-0000-0000-000076040000}"/>
    <cellStyle name="Обычный 6 2 3 2 2 3 3 2" xfId="1212" xr:uid="{00000000-0005-0000-0000-000077040000}"/>
    <cellStyle name="Обычный 6 2 3 2 2 3 3 2 2" xfId="3479" xr:uid="{00000000-0005-0000-0000-000078040000}"/>
    <cellStyle name="Обычный 6 2 3 2 2 3 3 3" xfId="4156" xr:uid="{00000000-0005-0000-0000-000079040000}"/>
    <cellStyle name="Обычный 6 2 3 2 2 3 3 4" xfId="2602" xr:uid="{00000000-0005-0000-0000-00007A040000}"/>
    <cellStyle name="Обычный 6 2 3 2 2 3 3 5" xfId="1906" xr:uid="{00000000-0005-0000-0000-00007B040000}"/>
    <cellStyle name="Обычный 6 2 3 2 2 3 4" xfId="672" xr:uid="{00000000-0005-0000-0000-00007C040000}"/>
    <cellStyle name="Обычный 6 2 3 2 2 3 4 2" xfId="1367" xr:uid="{00000000-0005-0000-0000-00007D040000}"/>
    <cellStyle name="Обычный 6 2 3 2 2 3 4 2 2" xfId="2757" xr:uid="{00000000-0005-0000-0000-00007E040000}"/>
    <cellStyle name="Обычный 6 2 3 2 2 3 4 3" xfId="2061" xr:uid="{00000000-0005-0000-0000-00007F040000}"/>
    <cellStyle name="Обычный 6 2 3 2 2 3 5" xfId="870" xr:uid="{00000000-0005-0000-0000-000080040000}"/>
    <cellStyle name="Обычный 6 2 3 2 2 3 5 2" xfId="2930" xr:uid="{00000000-0005-0000-0000-000081040000}"/>
    <cellStyle name="Обычный 6 2 3 2 2 3 6" xfId="3112" xr:uid="{00000000-0005-0000-0000-000082040000}"/>
    <cellStyle name="Обычный 6 2 3 2 2 3 7" xfId="3814" xr:uid="{00000000-0005-0000-0000-000083040000}"/>
    <cellStyle name="Обычный 6 2 3 2 2 3 8" xfId="2260" xr:uid="{00000000-0005-0000-0000-000084040000}"/>
    <cellStyle name="Обычный 6 2 3 2 2 3 9" xfId="1564" xr:uid="{00000000-0005-0000-0000-000085040000}"/>
    <cellStyle name="Обычный 6 2 3 2 2 4" xfId="168" xr:uid="{00000000-0005-0000-0000-000086040000}"/>
    <cellStyle name="Обычный 6 2 3 2 2 4 2" xfId="340" xr:uid="{00000000-0005-0000-0000-000087040000}"/>
    <cellStyle name="Обычный 6 2 3 2 2 4 2 2" xfId="1042" xr:uid="{00000000-0005-0000-0000-000088040000}"/>
    <cellStyle name="Обычный 6 2 3 2 2 4 2 2 2" xfId="3326" xr:uid="{00000000-0005-0000-0000-000089040000}"/>
    <cellStyle name="Обычный 6 2 3 2 2 4 2 3" xfId="4004" xr:uid="{00000000-0005-0000-0000-00008A040000}"/>
    <cellStyle name="Обычный 6 2 3 2 2 4 2 4" xfId="2432" xr:uid="{00000000-0005-0000-0000-00008B040000}"/>
    <cellStyle name="Обычный 6 2 3 2 2 4 2 5" xfId="1736" xr:uid="{00000000-0005-0000-0000-00008C040000}"/>
    <cellStyle name="Обычный 6 2 3 2 2 4 3" xfId="511" xr:uid="{00000000-0005-0000-0000-00008D040000}"/>
    <cellStyle name="Обычный 6 2 3 2 2 4 3 2" xfId="1213" xr:uid="{00000000-0005-0000-0000-00008E040000}"/>
    <cellStyle name="Обычный 6 2 3 2 2 4 3 2 2" xfId="3480" xr:uid="{00000000-0005-0000-0000-00008F040000}"/>
    <cellStyle name="Обычный 6 2 3 2 2 4 3 3" xfId="4157" xr:uid="{00000000-0005-0000-0000-000090040000}"/>
    <cellStyle name="Обычный 6 2 3 2 2 4 3 4" xfId="2603" xr:uid="{00000000-0005-0000-0000-000091040000}"/>
    <cellStyle name="Обычный 6 2 3 2 2 4 3 5" xfId="1907" xr:uid="{00000000-0005-0000-0000-000092040000}"/>
    <cellStyle name="Обычный 6 2 3 2 2 4 4" xfId="673" xr:uid="{00000000-0005-0000-0000-000093040000}"/>
    <cellStyle name="Обычный 6 2 3 2 2 4 4 2" xfId="1368" xr:uid="{00000000-0005-0000-0000-000094040000}"/>
    <cellStyle name="Обычный 6 2 3 2 2 4 4 2 2" xfId="2758" xr:uid="{00000000-0005-0000-0000-000095040000}"/>
    <cellStyle name="Обычный 6 2 3 2 2 4 4 3" xfId="2062" xr:uid="{00000000-0005-0000-0000-000096040000}"/>
    <cellStyle name="Обычный 6 2 3 2 2 4 5" xfId="871" xr:uid="{00000000-0005-0000-0000-000097040000}"/>
    <cellStyle name="Обычный 6 2 3 2 2 4 5 2" xfId="2931" xr:uid="{00000000-0005-0000-0000-000098040000}"/>
    <cellStyle name="Обычный 6 2 3 2 2 4 6" xfId="3113" xr:uid="{00000000-0005-0000-0000-000099040000}"/>
    <cellStyle name="Обычный 6 2 3 2 2 4 7" xfId="3815" xr:uid="{00000000-0005-0000-0000-00009A040000}"/>
    <cellStyle name="Обычный 6 2 3 2 2 4 8" xfId="2261" xr:uid="{00000000-0005-0000-0000-00009B040000}"/>
    <cellStyle name="Обычный 6 2 3 2 2 4 9" xfId="1565" xr:uid="{00000000-0005-0000-0000-00009C040000}"/>
    <cellStyle name="Обычный 6 2 3 2 2 5" xfId="306" xr:uid="{00000000-0005-0000-0000-00009D040000}"/>
    <cellStyle name="Обычный 6 2 3 2 2 5 2" xfId="1008" xr:uid="{00000000-0005-0000-0000-00009E040000}"/>
    <cellStyle name="Обычный 6 2 3 2 2 5 2 2" xfId="3292" xr:uid="{00000000-0005-0000-0000-00009F040000}"/>
    <cellStyle name="Обычный 6 2 3 2 2 5 3" xfId="3970" xr:uid="{00000000-0005-0000-0000-0000A0040000}"/>
    <cellStyle name="Обычный 6 2 3 2 2 5 4" xfId="2398" xr:uid="{00000000-0005-0000-0000-0000A1040000}"/>
    <cellStyle name="Обычный 6 2 3 2 2 5 5" xfId="1702" xr:uid="{00000000-0005-0000-0000-0000A2040000}"/>
    <cellStyle name="Обычный 6 2 3 2 2 6" xfId="477" xr:uid="{00000000-0005-0000-0000-0000A3040000}"/>
    <cellStyle name="Обычный 6 2 3 2 2 6 2" xfId="1179" xr:uid="{00000000-0005-0000-0000-0000A4040000}"/>
    <cellStyle name="Обычный 6 2 3 2 2 6 2 2" xfId="3475" xr:uid="{00000000-0005-0000-0000-0000A5040000}"/>
    <cellStyle name="Обычный 6 2 3 2 2 6 3" xfId="4152" xr:uid="{00000000-0005-0000-0000-0000A6040000}"/>
    <cellStyle name="Обычный 6 2 3 2 2 6 4" xfId="2569" xr:uid="{00000000-0005-0000-0000-0000A7040000}"/>
    <cellStyle name="Обычный 6 2 3 2 2 6 5" xfId="1873" xr:uid="{00000000-0005-0000-0000-0000A8040000}"/>
    <cellStyle name="Обычный 6 2 3 2 2 7" xfId="668" xr:uid="{00000000-0005-0000-0000-0000A9040000}"/>
    <cellStyle name="Обычный 6 2 3 2 2 7 2" xfId="1363" xr:uid="{00000000-0005-0000-0000-0000AA040000}"/>
    <cellStyle name="Обычный 6 2 3 2 2 7 2 2" xfId="2753" xr:uid="{00000000-0005-0000-0000-0000AB040000}"/>
    <cellStyle name="Обычный 6 2 3 2 2 7 3" xfId="2057" xr:uid="{00000000-0005-0000-0000-0000AC040000}"/>
    <cellStyle name="Обычный 6 2 3 2 2 8" xfId="837" xr:uid="{00000000-0005-0000-0000-0000AD040000}"/>
    <cellStyle name="Обычный 6 2 3 2 2 8 2" xfId="2926" xr:uid="{00000000-0005-0000-0000-0000AE040000}"/>
    <cellStyle name="Обычный 6 2 3 2 2 9" xfId="3108" xr:uid="{00000000-0005-0000-0000-0000AF040000}"/>
    <cellStyle name="Обычный 6 2 3 2 3" xfId="136" xr:uid="{00000000-0005-0000-0000-0000B0040000}"/>
    <cellStyle name="Обычный 6 2 3 2 3 10" xfId="2229" xr:uid="{00000000-0005-0000-0000-0000B1040000}"/>
    <cellStyle name="Обычный 6 2 3 2 3 11" xfId="1533" xr:uid="{00000000-0005-0000-0000-0000B2040000}"/>
    <cellStyle name="Обычный 6 2 3 2 3 2" xfId="169" xr:uid="{00000000-0005-0000-0000-0000B3040000}"/>
    <cellStyle name="Обычный 6 2 3 2 3 2 2" xfId="341" xr:uid="{00000000-0005-0000-0000-0000B4040000}"/>
    <cellStyle name="Обычный 6 2 3 2 3 2 2 2" xfId="1043" xr:uid="{00000000-0005-0000-0000-0000B5040000}"/>
    <cellStyle name="Обычный 6 2 3 2 3 2 2 2 2" xfId="3327" xr:uid="{00000000-0005-0000-0000-0000B6040000}"/>
    <cellStyle name="Обычный 6 2 3 2 3 2 2 3" xfId="4005" xr:uid="{00000000-0005-0000-0000-0000B7040000}"/>
    <cellStyle name="Обычный 6 2 3 2 3 2 2 4" xfId="2433" xr:uid="{00000000-0005-0000-0000-0000B8040000}"/>
    <cellStyle name="Обычный 6 2 3 2 3 2 2 5" xfId="1737" xr:uid="{00000000-0005-0000-0000-0000B9040000}"/>
    <cellStyle name="Обычный 6 2 3 2 3 2 3" xfId="512" xr:uid="{00000000-0005-0000-0000-0000BA040000}"/>
    <cellStyle name="Обычный 6 2 3 2 3 2 3 2" xfId="1214" xr:uid="{00000000-0005-0000-0000-0000BB040000}"/>
    <cellStyle name="Обычный 6 2 3 2 3 2 3 2 2" xfId="3482" xr:uid="{00000000-0005-0000-0000-0000BC040000}"/>
    <cellStyle name="Обычный 6 2 3 2 3 2 3 3" xfId="4159" xr:uid="{00000000-0005-0000-0000-0000BD040000}"/>
    <cellStyle name="Обычный 6 2 3 2 3 2 3 4" xfId="2604" xr:uid="{00000000-0005-0000-0000-0000BE040000}"/>
    <cellStyle name="Обычный 6 2 3 2 3 2 3 5" xfId="1908" xr:uid="{00000000-0005-0000-0000-0000BF040000}"/>
    <cellStyle name="Обычный 6 2 3 2 3 2 4" xfId="675" xr:uid="{00000000-0005-0000-0000-0000C0040000}"/>
    <cellStyle name="Обычный 6 2 3 2 3 2 4 2" xfId="1370" xr:uid="{00000000-0005-0000-0000-0000C1040000}"/>
    <cellStyle name="Обычный 6 2 3 2 3 2 4 2 2" xfId="2760" xr:uid="{00000000-0005-0000-0000-0000C2040000}"/>
    <cellStyle name="Обычный 6 2 3 2 3 2 4 3" xfId="2064" xr:uid="{00000000-0005-0000-0000-0000C3040000}"/>
    <cellStyle name="Обычный 6 2 3 2 3 2 5" xfId="872" xr:uid="{00000000-0005-0000-0000-0000C4040000}"/>
    <cellStyle name="Обычный 6 2 3 2 3 2 5 2" xfId="2933" xr:uid="{00000000-0005-0000-0000-0000C5040000}"/>
    <cellStyle name="Обычный 6 2 3 2 3 2 6" xfId="3115" xr:uid="{00000000-0005-0000-0000-0000C6040000}"/>
    <cellStyle name="Обычный 6 2 3 2 3 2 7" xfId="3817" xr:uid="{00000000-0005-0000-0000-0000C7040000}"/>
    <cellStyle name="Обычный 6 2 3 2 3 2 8" xfId="2262" xr:uid="{00000000-0005-0000-0000-0000C8040000}"/>
    <cellStyle name="Обычный 6 2 3 2 3 2 9" xfId="1566" xr:uid="{00000000-0005-0000-0000-0000C9040000}"/>
    <cellStyle name="Обычный 6 2 3 2 3 3" xfId="170" xr:uid="{00000000-0005-0000-0000-0000CA040000}"/>
    <cellStyle name="Обычный 6 2 3 2 3 3 2" xfId="342" xr:uid="{00000000-0005-0000-0000-0000CB040000}"/>
    <cellStyle name="Обычный 6 2 3 2 3 3 2 2" xfId="1044" xr:uid="{00000000-0005-0000-0000-0000CC040000}"/>
    <cellStyle name="Обычный 6 2 3 2 3 3 2 2 2" xfId="3328" xr:uid="{00000000-0005-0000-0000-0000CD040000}"/>
    <cellStyle name="Обычный 6 2 3 2 3 3 2 3" xfId="4006" xr:uid="{00000000-0005-0000-0000-0000CE040000}"/>
    <cellStyle name="Обычный 6 2 3 2 3 3 2 4" xfId="2434" xr:uid="{00000000-0005-0000-0000-0000CF040000}"/>
    <cellStyle name="Обычный 6 2 3 2 3 3 2 5" xfId="1738" xr:uid="{00000000-0005-0000-0000-0000D0040000}"/>
    <cellStyle name="Обычный 6 2 3 2 3 3 3" xfId="513" xr:uid="{00000000-0005-0000-0000-0000D1040000}"/>
    <cellStyle name="Обычный 6 2 3 2 3 3 3 2" xfId="1215" xr:uid="{00000000-0005-0000-0000-0000D2040000}"/>
    <cellStyle name="Обычный 6 2 3 2 3 3 3 2 2" xfId="3483" xr:uid="{00000000-0005-0000-0000-0000D3040000}"/>
    <cellStyle name="Обычный 6 2 3 2 3 3 3 3" xfId="4160" xr:uid="{00000000-0005-0000-0000-0000D4040000}"/>
    <cellStyle name="Обычный 6 2 3 2 3 3 3 4" xfId="2605" xr:uid="{00000000-0005-0000-0000-0000D5040000}"/>
    <cellStyle name="Обычный 6 2 3 2 3 3 3 5" xfId="1909" xr:uid="{00000000-0005-0000-0000-0000D6040000}"/>
    <cellStyle name="Обычный 6 2 3 2 3 3 4" xfId="676" xr:uid="{00000000-0005-0000-0000-0000D7040000}"/>
    <cellStyle name="Обычный 6 2 3 2 3 3 4 2" xfId="1371" xr:uid="{00000000-0005-0000-0000-0000D8040000}"/>
    <cellStyle name="Обычный 6 2 3 2 3 3 4 2 2" xfId="2761" xr:uid="{00000000-0005-0000-0000-0000D9040000}"/>
    <cellStyle name="Обычный 6 2 3 2 3 3 4 3" xfId="2065" xr:uid="{00000000-0005-0000-0000-0000DA040000}"/>
    <cellStyle name="Обычный 6 2 3 2 3 3 5" xfId="873" xr:uid="{00000000-0005-0000-0000-0000DB040000}"/>
    <cellStyle name="Обычный 6 2 3 2 3 3 5 2" xfId="2934" xr:uid="{00000000-0005-0000-0000-0000DC040000}"/>
    <cellStyle name="Обычный 6 2 3 2 3 3 6" xfId="3116" xr:uid="{00000000-0005-0000-0000-0000DD040000}"/>
    <cellStyle name="Обычный 6 2 3 2 3 3 7" xfId="3818" xr:uid="{00000000-0005-0000-0000-0000DE040000}"/>
    <cellStyle name="Обычный 6 2 3 2 3 3 8" xfId="2263" xr:uid="{00000000-0005-0000-0000-0000DF040000}"/>
    <cellStyle name="Обычный 6 2 3 2 3 3 9" xfId="1567" xr:uid="{00000000-0005-0000-0000-0000E0040000}"/>
    <cellStyle name="Обычный 6 2 3 2 3 4" xfId="308" xr:uid="{00000000-0005-0000-0000-0000E1040000}"/>
    <cellStyle name="Обычный 6 2 3 2 3 4 2" xfId="1010" xr:uid="{00000000-0005-0000-0000-0000E2040000}"/>
    <cellStyle name="Обычный 6 2 3 2 3 4 2 2" xfId="3294" xr:uid="{00000000-0005-0000-0000-0000E3040000}"/>
    <cellStyle name="Обычный 6 2 3 2 3 4 3" xfId="3972" xr:uid="{00000000-0005-0000-0000-0000E4040000}"/>
    <cellStyle name="Обычный 6 2 3 2 3 4 4" xfId="2400" xr:uid="{00000000-0005-0000-0000-0000E5040000}"/>
    <cellStyle name="Обычный 6 2 3 2 3 4 5" xfId="1704" xr:uid="{00000000-0005-0000-0000-0000E6040000}"/>
    <cellStyle name="Обычный 6 2 3 2 3 5" xfId="479" xr:uid="{00000000-0005-0000-0000-0000E7040000}"/>
    <cellStyle name="Обычный 6 2 3 2 3 5 2" xfId="1181" xr:uid="{00000000-0005-0000-0000-0000E8040000}"/>
    <cellStyle name="Обычный 6 2 3 2 3 5 2 2" xfId="3481" xr:uid="{00000000-0005-0000-0000-0000E9040000}"/>
    <cellStyle name="Обычный 6 2 3 2 3 5 3" xfId="4158" xr:uid="{00000000-0005-0000-0000-0000EA040000}"/>
    <cellStyle name="Обычный 6 2 3 2 3 5 4" xfId="2571" xr:uid="{00000000-0005-0000-0000-0000EB040000}"/>
    <cellStyle name="Обычный 6 2 3 2 3 5 5" xfId="1875" xr:uid="{00000000-0005-0000-0000-0000EC040000}"/>
    <cellStyle name="Обычный 6 2 3 2 3 6" xfId="674" xr:uid="{00000000-0005-0000-0000-0000ED040000}"/>
    <cellStyle name="Обычный 6 2 3 2 3 6 2" xfId="1369" xr:uid="{00000000-0005-0000-0000-0000EE040000}"/>
    <cellStyle name="Обычный 6 2 3 2 3 6 2 2" xfId="2759" xr:uid="{00000000-0005-0000-0000-0000EF040000}"/>
    <cellStyle name="Обычный 6 2 3 2 3 6 3" xfId="2063" xr:uid="{00000000-0005-0000-0000-0000F0040000}"/>
    <cellStyle name="Обычный 6 2 3 2 3 7" xfId="839" xr:uid="{00000000-0005-0000-0000-0000F1040000}"/>
    <cellStyle name="Обычный 6 2 3 2 3 7 2" xfId="2932" xr:uid="{00000000-0005-0000-0000-0000F2040000}"/>
    <cellStyle name="Обычный 6 2 3 2 3 8" xfId="3114" xr:uid="{00000000-0005-0000-0000-0000F3040000}"/>
    <cellStyle name="Обычный 6 2 3 2 3 9" xfId="3816" xr:uid="{00000000-0005-0000-0000-0000F4040000}"/>
    <cellStyle name="Обычный 6 2 3 2 4" xfId="171" xr:uid="{00000000-0005-0000-0000-0000F5040000}"/>
    <cellStyle name="Обычный 6 2 3 2 4 2" xfId="343" xr:uid="{00000000-0005-0000-0000-0000F6040000}"/>
    <cellStyle name="Обычный 6 2 3 2 4 2 2" xfId="1045" xr:uid="{00000000-0005-0000-0000-0000F7040000}"/>
    <cellStyle name="Обычный 6 2 3 2 4 2 2 2" xfId="3329" xr:uid="{00000000-0005-0000-0000-0000F8040000}"/>
    <cellStyle name="Обычный 6 2 3 2 4 2 3" xfId="4007" xr:uid="{00000000-0005-0000-0000-0000F9040000}"/>
    <cellStyle name="Обычный 6 2 3 2 4 2 4" xfId="2435" xr:uid="{00000000-0005-0000-0000-0000FA040000}"/>
    <cellStyle name="Обычный 6 2 3 2 4 2 5" xfId="1739" xr:uid="{00000000-0005-0000-0000-0000FB040000}"/>
    <cellStyle name="Обычный 6 2 3 2 4 3" xfId="514" xr:uid="{00000000-0005-0000-0000-0000FC040000}"/>
    <cellStyle name="Обычный 6 2 3 2 4 3 2" xfId="1216" xr:uid="{00000000-0005-0000-0000-0000FD040000}"/>
    <cellStyle name="Обычный 6 2 3 2 4 3 2 2" xfId="3484" xr:uid="{00000000-0005-0000-0000-0000FE040000}"/>
    <cellStyle name="Обычный 6 2 3 2 4 3 3" xfId="4161" xr:uid="{00000000-0005-0000-0000-0000FF040000}"/>
    <cellStyle name="Обычный 6 2 3 2 4 3 4" xfId="2606" xr:uid="{00000000-0005-0000-0000-000000050000}"/>
    <cellStyle name="Обычный 6 2 3 2 4 3 5" xfId="1910" xr:uid="{00000000-0005-0000-0000-000001050000}"/>
    <cellStyle name="Обычный 6 2 3 2 4 4" xfId="677" xr:uid="{00000000-0005-0000-0000-000002050000}"/>
    <cellStyle name="Обычный 6 2 3 2 4 4 2" xfId="1372" xr:uid="{00000000-0005-0000-0000-000003050000}"/>
    <cellStyle name="Обычный 6 2 3 2 4 4 2 2" xfId="2762" xr:uid="{00000000-0005-0000-0000-000004050000}"/>
    <cellStyle name="Обычный 6 2 3 2 4 4 3" xfId="2066" xr:uid="{00000000-0005-0000-0000-000005050000}"/>
    <cellStyle name="Обычный 6 2 3 2 4 5" xfId="874" xr:uid="{00000000-0005-0000-0000-000006050000}"/>
    <cellStyle name="Обычный 6 2 3 2 4 5 2" xfId="2935" xr:uid="{00000000-0005-0000-0000-000007050000}"/>
    <cellStyle name="Обычный 6 2 3 2 4 6" xfId="3117" xr:uid="{00000000-0005-0000-0000-000008050000}"/>
    <cellStyle name="Обычный 6 2 3 2 4 7" xfId="3819" xr:uid="{00000000-0005-0000-0000-000009050000}"/>
    <cellStyle name="Обычный 6 2 3 2 4 8" xfId="2264" xr:uid="{00000000-0005-0000-0000-00000A050000}"/>
    <cellStyle name="Обычный 6 2 3 2 4 9" xfId="1568" xr:uid="{00000000-0005-0000-0000-00000B050000}"/>
    <cellStyle name="Обычный 6 2 3 2 5" xfId="172" xr:uid="{00000000-0005-0000-0000-00000C050000}"/>
    <cellStyle name="Обычный 6 2 3 2 5 2" xfId="344" xr:uid="{00000000-0005-0000-0000-00000D050000}"/>
    <cellStyle name="Обычный 6 2 3 2 5 2 2" xfId="1046" xr:uid="{00000000-0005-0000-0000-00000E050000}"/>
    <cellStyle name="Обычный 6 2 3 2 5 2 2 2" xfId="3330" xr:uid="{00000000-0005-0000-0000-00000F050000}"/>
    <cellStyle name="Обычный 6 2 3 2 5 2 3" xfId="4008" xr:uid="{00000000-0005-0000-0000-000010050000}"/>
    <cellStyle name="Обычный 6 2 3 2 5 2 4" xfId="2436" xr:uid="{00000000-0005-0000-0000-000011050000}"/>
    <cellStyle name="Обычный 6 2 3 2 5 2 5" xfId="1740" xr:uid="{00000000-0005-0000-0000-000012050000}"/>
    <cellStyle name="Обычный 6 2 3 2 5 3" xfId="515" xr:uid="{00000000-0005-0000-0000-000013050000}"/>
    <cellStyle name="Обычный 6 2 3 2 5 3 2" xfId="1217" xr:uid="{00000000-0005-0000-0000-000014050000}"/>
    <cellStyle name="Обычный 6 2 3 2 5 3 2 2" xfId="3485" xr:uid="{00000000-0005-0000-0000-000015050000}"/>
    <cellStyle name="Обычный 6 2 3 2 5 3 3" xfId="4162" xr:uid="{00000000-0005-0000-0000-000016050000}"/>
    <cellStyle name="Обычный 6 2 3 2 5 3 4" xfId="2607" xr:uid="{00000000-0005-0000-0000-000017050000}"/>
    <cellStyle name="Обычный 6 2 3 2 5 3 5" xfId="1911" xr:uid="{00000000-0005-0000-0000-000018050000}"/>
    <cellStyle name="Обычный 6 2 3 2 5 4" xfId="678" xr:uid="{00000000-0005-0000-0000-000019050000}"/>
    <cellStyle name="Обычный 6 2 3 2 5 4 2" xfId="1373" xr:uid="{00000000-0005-0000-0000-00001A050000}"/>
    <cellStyle name="Обычный 6 2 3 2 5 4 2 2" xfId="2763" xr:uid="{00000000-0005-0000-0000-00001B050000}"/>
    <cellStyle name="Обычный 6 2 3 2 5 4 3" xfId="2067" xr:uid="{00000000-0005-0000-0000-00001C050000}"/>
    <cellStyle name="Обычный 6 2 3 2 5 5" xfId="875" xr:uid="{00000000-0005-0000-0000-00001D050000}"/>
    <cellStyle name="Обычный 6 2 3 2 5 5 2" xfId="2936" xr:uid="{00000000-0005-0000-0000-00001E050000}"/>
    <cellStyle name="Обычный 6 2 3 2 5 6" xfId="3118" xr:uid="{00000000-0005-0000-0000-00001F050000}"/>
    <cellStyle name="Обычный 6 2 3 2 5 7" xfId="3820" xr:uid="{00000000-0005-0000-0000-000020050000}"/>
    <cellStyle name="Обычный 6 2 3 2 5 8" xfId="2265" xr:uid="{00000000-0005-0000-0000-000021050000}"/>
    <cellStyle name="Обычный 6 2 3 2 5 9" xfId="1569" xr:uid="{00000000-0005-0000-0000-000022050000}"/>
    <cellStyle name="Обычный 6 2 3 2 6" xfId="289" xr:uid="{00000000-0005-0000-0000-000023050000}"/>
    <cellStyle name="Обычный 6 2 3 2 6 2" xfId="991" xr:uid="{00000000-0005-0000-0000-000024050000}"/>
    <cellStyle name="Обычный 6 2 3 2 6 2 2" xfId="3275" xr:uid="{00000000-0005-0000-0000-000025050000}"/>
    <cellStyle name="Обычный 6 2 3 2 6 3" xfId="3953" xr:uid="{00000000-0005-0000-0000-000026050000}"/>
    <cellStyle name="Обычный 6 2 3 2 6 4" xfId="2381" xr:uid="{00000000-0005-0000-0000-000027050000}"/>
    <cellStyle name="Обычный 6 2 3 2 6 5" xfId="1685" xr:uid="{00000000-0005-0000-0000-000028050000}"/>
    <cellStyle name="Обычный 6 2 3 2 7" xfId="460" xr:uid="{00000000-0005-0000-0000-000029050000}"/>
    <cellStyle name="Обычный 6 2 3 2 7 2" xfId="1162" xr:uid="{00000000-0005-0000-0000-00002A050000}"/>
    <cellStyle name="Обычный 6 2 3 2 7 2 2" xfId="3474" xr:uid="{00000000-0005-0000-0000-00002B050000}"/>
    <cellStyle name="Обычный 6 2 3 2 7 3" xfId="4151" xr:uid="{00000000-0005-0000-0000-00002C050000}"/>
    <cellStyle name="Обычный 6 2 3 2 7 4" xfId="2552" xr:uid="{00000000-0005-0000-0000-00002D050000}"/>
    <cellStyle name="Обычный 6 2 3 2 7 5" xfId="1856" xr:uid="{00000000-0005-0000-0000-00002E050000}"/>
    <cellStyle name="Обычный 6 2 3 2 8" xfId="667" xr:uid="{00000000-0005-0000-0000-00002F050000}"/>
    <cellStyle name="Обычный 6 2 3 2 8 2" xfId="1362" xr:uid="{00000000-0005-0000-0000-000030050000}"/>
    <cellStyle name="Обычный 6 2 3 2 8 2 2" xfId="2752" xr:uid="{00000000-0005-0000-0000-000031050000}"/>
    <cellStyle name="Обычный 6 2 3 2 8 3" xfId="2056" xr:uid="{00000000-0005-0000-0000-000032050000}"/>
    <cellStyle name="Обычный 6 2 3 2 9" xfId="820" xr:uid="{00000000-0005-0000-0000-000033050000}"/>
    <cellStyle name="Обычный 6 2 3 2 9 2" xfId="2925" xr:uid="{00000000-0005-0000-0000-000034050000}"/>
    <cellStyle name="Обычный 6 2 3 3" xfId="132" xr:uid="{00000000-0005-0000-0000-000035050000}"/>
    <cellStyle name="Обычный 6 2 3 3 10" xfId="3821" xr:uid="{00000000-0005-0000-0000-000036050000}"/>
    <cellStyle name="Обычный 6 2 3 3 11" xfId="2225" xr:uid="{00000000-0005-0000-0000-000037050000}"/>
    <cellStyle name="Обычный 6 2 3 3 12" xfId="1529" xr:uid="{00000000-0005-0000-0000-000038050000}"/>
    <cellStyle name="Обычный 6 2 3 3 2" xfId="173" xr:uid="{00000000-0005-0000-0000-000039050000}"/>
    <cellStyle name="Обычный 6 2 3 3 2 10" xfId="2266" xr:uid="{00000000-0005-0000-0000-00003A050000}"/>
    <cellStyle name="Обычный 6 2 3 3 2 11" xfId="1570" xr:uid="{00000000-0005-0000-0000-00003B050000}"/>
    <cellStyle name="Обычный 6 2 3 3 2 2" xfId="174" xr:uid="{00000000-0005-0000-0000-00003C050000}"/>
    <cellStyle name="Обычный 6 2 3 3 2 2 2" xfId="346" xr:uid="{00000000-0005-0000-0000-00003D050000}"/>
    <cellStyle name="Обычный 6 2 3 3 2 2 2 2" xfId="1048" xr:uid="{00000000-0005-0000-0000-00003E050000}"/>
    <cellStyle name="Обычный 6 2 3 3 2 2 2 2 2" xfId="3332" xr:uid="{00000000-0005-0000-0000-00003F050000}"/>
    <cellStyle name="Обычный 6 2 3 3 2 2 2 3" xfId="4010" xr:uid="{00000000-0005-0000-0000-000040050000}"/>
    <cellStyle name="Обычный 6 2 3 3 2 2 2 4" xfId="2438" xr:uid="{00000000-0005-0000-0000-000041050000}"/>
    <cellStyle name="Обычный 6 2 3 3 2 2 2 5" xfId="1742" xr:uid="{00000000-0005-0000-0000-000042050000}"/>
    <cellStyle name="Обычный 6 2 3 3 2 2 3" xfId="517" xr:uid="{00000000-0005-0000-0000-000043050000}"/>
    <cellStyle name="Обычный 6 2 3 3 2 2 3 2" xfId="1219" xr:uid="{00000000-0005-0000-0000-000044050000}"/>
    <cellStyle name="Обычный 6 2 3 3 2 2 3 2 2" xfId="3488" xr:uid="{00000000-0005-0000-0000-000045050000}"/>
    <cellStyle name="Обычный 6 2 3 3 2 2 3 3" xfId="4165" xr:uid="{00000000-0005-0000-0000-000046050000}"/>
    <cellStyle name="Обычный 6 2 3 3 2 2 3 4" xfId="2609" xr:uid="{00000000-0005-0000-0000-000047050000}"/>
    <cellStyle name="Обычный 6 2 3 3 2 2 3 5" xfId="1913" xr:uid="{00000000-0005-0000-0000-000048050000}"/>
    <cellStyle name="Обычный 6 2 3 3 2 2 4" xfId="681" xr:uid="{00000000-0005-0000-0000-000049050000}"/>
    <cellStyle name="Обычный 6 2 3 3 2 2 4 2" xfId="1376" xr:uid="{00000000-0005-0000-0000-00004A050000}"/>
    <cellStyle name="Обычный 6 2 3 3 2 2 4 2 2" xfId="2766" xr:uid="{00000000-0005-0000-0000-00004B050000}"/>
    <cellStyle name="Обычный 6 2 3 3 2 2 4 3" xfId="2070" xr:uid="{00000000-0005-0000-0000-00004C050000}"/>
    <cellStyle name="Обычный 6 2 3 3 2 2 5" xfId="877" xr:uid="{00000000-0005-0000-0000-00004D050000}"/>
    <cellStyle name="Обычный 6 2 3 3 2 2 5 2" xfId="2939" xr:uid="{00000000-0005-0000-0000-00004E050000}"/>
    <cellStyle name="Обычный 6 2 3 3 2 2 6" xfId="3121" xr:uid="{00000000-0005-0000-0000-00004F050000}"/>
    <cellStyle name="Обычный 6 2 3 3 2 2 7" xfId="3823" xr:uid="{00000000-0005-0000-0000-000050050000}"/>
    <cellStyle name="Обычный 6 2 3 3 2 2 8" xfId="2267" xr:uid="{00000000-0005-0000-0000-000051050000}"/>
    <cellStyle name="Обычный 6 2 3 3 2 2 9" xfId="1571" xr:uid="{00000000-0005-0000-0000-000052050000}"/>
    <cellStyle name="Обычный 6 2 3 3 2 3" xfId="175" xr:uid="{00000000-0005-0000-0000-000053050000}"/>
    <cellStyle name="Обычный 6 2 3 3 2 3 2" xfId="347" xr:uid="{00000000-0005-0000-0000-000054050000}"/>
    <cellStyle name="Обычный 6 2 3 3 2 3 2 2" xfId="1049" xr:uid="{00000000-0005-0000-0000-000055050000}"/>
    <cellStyle name="Обычный 6 2 3 3 2 3 2 2 2" xfId="3333" xr:uid="{00000000-0005-0000-0000-000056050000}"/>
    <cellStyle name="Обычный 6 2 3 3 2 3 2 3" xfId="4011" xr:uid="{00000000-0005-0000-0000-000057050000}"/>
    <cellStyle name="Обычный 6 2 3 3 2 3 2 4" xfId="2439" xr:uid="{00000000-0005-0000-0000-000058050000}"/>
    <cellStyle name="Обычный 6 2 3 3 2 3 2 5" xfId="1743" xr:uid="{00000000-0005-0000-0000-000059050000}"/>
    <cellStyle name="Обычный 6 2 3 3 2 3 3" xfId="518" xr:uid="{00000000-0005-0000-0000-00005A050000}"/>
    <cellStyle name="Обычный 6 2 3 3 2 3 3 2" xfId="1220" xr:uid="{00000000-0005-0000-0000-00005B050000}"/>
    <cellStyle name="Обычный 6 2 3 3 2 3 3 2 2" xfId="3489" xr:uid="{00000000-0005-0000-0000-00005C050000}"/>
    <cellStyle name="Обычный 6 2 3 3 2 3 3 3" xfId="4166" xr:uid="{00000000-0005-0000-0000-00005D050000}"/>
    <cellStyle name="Обычный 6 2 3 3 2 3 3 4" xfId="2610" xr:uid="{00000000-0005-0000-0000-00005E050000}"/>
    <cellStyle name="Обычный 6 2 3 3 2 3 3 5" xfId="1914" xr:uid="{00000000-0005-0000-0000-00005F050000}"/>
    <cellStyle name="Обычный 6 2 3 3 2 3 4" xfId="682" xr:uid="{00000000-0005-0000-0000-000060050000}"/>
    <cellStyle name="Обычный 6 2 3 3 2 3 4 2" xfId="1377" xr:uid="{00000000-0005-0000-0000-000061050000}"/>
    <cellStyle name="Обычный 6 2 3 3 2 3 4 2 2" xfId="2767" xr:uid="{00000000-0005-0000-0000-000062050000}"/>
    <cellStyle name="Обычный 6 2 3 3 2 3 4 3" xfId="2071" xr:uid="{00000000-0005-0000-0000-000063050000}"/>
    <cellStyle name="Обычный 6 2 3 3 2 3 5" xfId="878" xr:uid="{00000000-0005-0000-0000-000064050000}"/>
    <cellStyle name="Обычный 6 2 3 3 2 3 5 2" xfId="2940" xr:uid="{00000000-0005-0000-0000-000065050000}"/>
    <cellStyle name="Обычный 6 2 3 3 2 3 6" xfId="3122" xr:uid="{00000000-0005-0000-0000-000066050000}"/>
    <cellStyle name="Обычный 6 2 3 3 2 3 7" xfId="3824" xr:uid="{00000000-0005-0000-0000-000067050000}"/>
    <cellStyle name="Обычный 6 2 3 3 2 3 8" xfId="2268" xr:uid="{00000000-0005-0000-0000-000068050000}"/>
    <cellStyle name="Обычный 6 2 3 3 2 3 9" xfId="1572" xr:uid="{00000000-0005-0000-0000-000069050000}"/>
    <cellStyle name="Обычный 6 2 3 3 2 4" xfId="345" xr:uid="{00000000-0005-0000-0000-00006A050000}"/>
    <cellStyle name="Обычный 6 2 3 3 2 4 2" xfId="1047" xr:uid="{00000000-0005-0000-0000-00006B050000}"/>
    <cellStyle name="Обычный 6 2 3 3 2 4 2 2" xfId="3331" xr:uid="{00000000-0005-0000-0000-00006C050000}"/>
    <cellStyle name="Обычный 6 2 3 3 2 4 3" xfId="4009" xr:uid="{00000000-0005-0000-0000-00006D050000}"/>
    <cellStyle name="Обычный 6 2 3 3 2 4 4" xfId="2437" xr:uid="{00000000-0005-0000-0000-00006E050000}"/>
    <cellStyle name="Обычный 6 2 3 3 2 4 5" xfId="1741" xr:uid="{00000000-0005-0000-0000-00006F050000}"/>
    <cellStyle name="Обычный 6 2 3 3 2 5" xfId="516" xr:uid="{00000000-0005-0000-0000-000070050000}"/>
    <cellStyle name="Обычный 6 2 3 3 2 5 2" xfId="1218" xr:uid="{00000000-0005-0000-0000-000071050000}"/>
    <cellStyle name="Обычный 6 2 3 3 2 5 2 2" xfId="3487" xr:uid="{00000000-0005-0000-0000-000072050000}"/>
    <cellStyle name="Обычный 6 2 3 3 2 5 3" xfId="4164" xr:uid="{00000000-0005-0000-0000-000073050000}"/>
    <cellStyle name="Обычный 6 2 3 3 2 5 4" xfId="2608" xr:uid="{00000000-0005-0000-0000-000074050000}"/>
    <cellStyle name="Обычный 6 2 3 3 2 5 5" xfId="1912" xr:uid="{00000000-0005-0000-0000-000075050000}"/>
    <cellStyle name="Обычный 6 2 3 3 2 6" xfId="680" xr:uid="{00000000-0005-0000-0000-000076050000}"/>
    <cellStyle name="Обычный 6 2 3 3 2 6 2" xfId="1375" xr:uid="{00000000-0005-0000-0000-000077050000}"/>
    <cellStyle name="Обычный 6 2 3 3 2 6 2 2" xfId="2765" xr:uid="{00000000-0005-0000-0000-000078050000}"/>
    <cellStyle name="Обычный 6 2 3 3 2 6 3" xfId="2069" xr:uid="{00000000-0005-0000-0000-000079050000}"/>
    <cellStyle name="Обычный 6 2 3 3 2 7" xfId="876" xr:uid="{00000000-0005-0000-0000-00007A050000}"/>
    <cellStyle name="Обычный 6 2 3 3 2 7 2" xfId="2938" xr:uid="{00000000-0005-0000-0000-00007B050000}"/>
    <cellStyle name="Обычный 6 2 3 3 2 8" xfId="3120" xr:uid="{00000000-0005-0000-0000-00007C050000}"/>
    <cellStyle name="Обычный 6 2 3 3 2 9" xfId="3822" xr:uid="{00000000-0005-0000-0000-00007D050000}"/>
    <cellStyle name="Обычный 6 2 3 3 3" xfId="176" xr:uid="{00000000-0005-0000-0000-00007E050000}"/>
    <cellStyle name="Обычный 6 2 3 3 3 2" xfId="348" xr:uid="{00000000-0005-0000-0000-00007F050000}"/>
    <cellStyle name="Обычный 6 2 3 3 3 2 2" xfId="1050" xr:uid="{00000000-0005-0000-0000-000080050000}"/>
    <cellStyle name="Обычный 6 2 3 3 3 2 2 2" xfId="3334" xr:uid="{00000000-0005-0000-0000-000081050000}"/>
    <cellStyle name="Обычный 6 2 3 3 3 2 3" xfId="4012" xr:uid="{00000000-0005-0000-0000-000082050000}"/>
    <cellStyle name="Обычный 6 2 3 3 3 2 4" xfId="2440" xr:uid="{00000000-0005-0000-0000-000083050000}"/>
    <cellStyle name="Обычный 6 2 3 3 3 2 5" xfId="1744" xr:uid="{00000000-0005-0000-0000-000084050000}"/>
    <cellStyle name="Обычный 6 2 3 3 3 3" xfId="519" xr:uid="{00000000-0005-0000-0000-000085050000}"/>
    <cellStyle name="Обычный 6 2 3 3 3 3 2" xfId="1221" xr:uid="{00000000-0005-0000-0000-000086050000}"/>
    <cellStyle name="Обычный 6 2 3 3 3 3 2 2" xfId="3490" xr:uid="{00000000-0005-0000-0000-000087050000}"/>
    <cellStyle name="Обычный 6 2 3 3 3 3 3" xfId="4167" xr:uid="{00000000-0005-0000-0000-000088050000}"/>
    <cellStyle name="Обычный 6 2 3 3 3 3 4" xfId="2611" xr:uid="{00000000-0005-0000-0000-000089050000}"/>
    <cellStyle name="Обычный 6 2 3 3 3 3 5" xfId="1915" xr:uid="{00000000-0005-0000-0000-00008A050000}"/>
    <cellStyle name="Обычный 6 2 3 3 3 4" xfId="683" xr:uid="{00000000-0005-0000-0000-00008B050000}"/>
    <cellStyle name="Обычный 6 2 3 3 3 4 2" xfId="1378" xr:uid="{00000000-0005-0000-0000-00008C050000}"/>
    <cellStyle name="Обычный 6 2 3 3 3 4 2 2" xfId="2768" xr:uid="{00000000-0005-0000-0000-00008D050000}"/>
    <cellStyle name="Обычный 6 2 3 3 3 4 3" xfId="2072" xr:uid="{00000000-0005-0000-0000-00008E050000}"/>
    <cellStyle name="Обычный 6 2 3 3 3 5" xfId="879" xr:uid="{00000000-0005-0000-0000-00008F050000}"/>
    <cellStyle name="Обычный 6 2 3 3 3 5 2" xfId="2941" xr:uid="{00000000-0005-0000-0000-000090050000}"/>
    <cellStyle name="Обычный 6 2 3 3 3 6" xfId="3123" xr:uid="{00000000-0005-0000-0000-000091050000}"/>
    <cellStyle name="Обычный 6 2 3 3 3 7" xfId="3825" xr:uid="{00000000-0005-0000-0000-000092050000}"/>
    <cellStyle name="Обычный 6 2 3 3 3 8" xfId="2269" xr:uid="{00000000-0005-0000-0000-000093050000}"/>
    <cellStyle name="Обычный 6 2 3 3 3 9" xfId="1573" xr:uid="{00000000-0005-0000-0000-000094050000}"/>
    <cellStyle name="Обычный 6 2 3 3 4" xfId="177" xr:uid="{00000000-0005-0000-0000-000095050000}"/>
    <cellStyle name="Обычный 6 2 3 3 4 2" xfId="349" xr:uid="{00000000-0005-0000-0000-000096050000}"/>
    <cellStyle name="Обычный 6 2 3 3 4 2 2" xfId="1051" xr:uid="{00000000-0005-0000-0000-000097050000}"/>
    <cellStyle name="Обычный 6 2 3 3 4 2 2 2" xfId="3335" xr:uid="{00000000-0005-0000-0000-000098050000}"/>
    <cellStyle name="Обычный 6 2 3 3 4 2 3" xfId="4013" xr:uid="{00000000-0005-0000-0000-000099050000}"/>
    <cellStyle name="Обычный 6 2 3 3 4 2 4" xfId="2441" xr:uid="{00000000-0005-0000-0000-00009A050000}"/>
    <cellStyle name="Обычный 6 2 3 3 4 2 5" xfId="1745" xr:uid="{00000000-0005-0000-0000-00009B050000}"/>
    <cellStyle name="Обычный 6 2 3 3 4 3" xfId="520" xr:uid="{00000000-0005-0000-0000-00009C050000}"/>
    <cellStyle name="Обычный 6 2 3 3 4 3 2" xfId="1222" xr:uid="{00000000-0005-0000-0000-00009D050000}"/>
    <cellStyle name="Обычный 6 2 3 3 4 3 2 2" xfId="3491" xr:uid="{00000000-0005-0000-0000-00009E050000}"/>
    <cellStyle name="Обычный 6 2 3 3 4 3 3" xfId="4168" xr:uid="{00000000-0005-0000-0000-00009F050000}"/>
    <cellStyle name="Обычный 6 2 3 3 4 3 4" xfId="2612" xr:uid="{00000000-0005-0000-0000-0000A0050000}"/>
    <cellStyle name="Обычный 6 2 3 3 4 3 5" xfId="1916" xr:uid="{00000000-0005-0000-0000-0000A1050000}"/>
    <cellStyle name="Обычный 6 2 3 3 4 4" xfId="684" xr:uid="{00000000-0005-0000-0000-0000A2050000}"/>
    <cellStyle name="Обычный 6 2 3 3 4 4 2" xfId="1379" xr:uid="{00000000-0005-0000-0000-0000A3050000}"/>
    <cellStyle name="Обычный 6 2 3 3 4 4 2 2" xfId="2769" xr:uid="{00000000-0005-0000-0000-0000A4050000}"/>
    <cellStyle name="Обычный 6 2 3 3 4 4 3" xfId="2073" xr:uid="{00000000-0005-0000-0000-0000A5050000}"/>
    <cellStyle name="Обычный 6 2 3 3 4 5" xfId="880" xr:uid="{00000000-0005-0000-0000-0000A6050000}"/>
    <cellStyle name="Обычный 6 2 3 3 4 5 2" xfId="2942" xr:uid="{00000000-0005-0000-0000-0000A7050000}"/>
    <cellStyle name="Обычный 6 2 3 3 4 6" xfId="3124" xr:uid="{00000000-0005-0000-0000-0000A8050000}"/>
    <cellStyle name="Обычный 6 2 3 3 4 7" xfId="3826" xr:uid="{00000000-0005-0000-0000-0000A9050000}"/>
    <cellStyle name="Обычный 6 2 3 3 4 8" xfId="2270" xr:uid="{00000000-0005-0000-0000-0000AA050000}"/>
    <cellStyle name="Обычный 6 2 3 3 4 9" xfId="1574" xr:uid="{00000000-0005-0000-0000-0000AB050000}"/>
    <cellStyle name="Обычный 6 2 3 3 5" xfId="304" xr:uid="{00000000-0005-0000-0000-0000AC050000}"/>
    <cellStyle name="Обычный 6 2 3 3 5 2" xfId="1006" xr:uid="{00000000-0005-0000-0000-0000AD050000}"/>
    <cellStyle name="Обычный 6 2 3 3 5 2 2" xfId="3290" xr:uid="{00000000-0005-0000-0000-0000AE050000}"/>
    <cellStyle name="Обычный 6 2 3 3 5 3" xfId="3968" xr:uid="{00000000-0005-0000-0000-0000AF050000}"/>
    <cellStyle name="Обычный 6 2 3 3 5 4" xfId="2396" xr:uid="{00000000-0005-0000-0000-0000B0050000}"/>
    <cellStyle name="Обычный 6 2 3 3 5 5" xfId="1700" xr:uid="{00000000-0005-0000-0000-0000B1050000}"/>
    <cellStyle name="Обычный 6 2 3 3 6" xfId="475" xr:uid="{00000000-0005-0000-0000-0000B2050000}"/>
    <cellStyle name="Обычный 6 2 3 3 6 2" xfId="1177" xr:uid="{00000000-0005-0000-0000-0000B3050000}"/>
    <cellStyle name="Обычный 6 2 3 3 6 2 2" xfId="3486" xr:uid="{00000000-0005-0000-0000-0000B4050000}"/>
    <cellStyle name="Обычный 6 2 3 3 6 3" xfId="4163" xr:uid="{00000000-0005-0000-0000-0000B5050000}"/>
    <cellStyle name="Обычный 6 2 3 3 6 4" xfId="2567" xr:uid="{00000000-0005-0000-0000-0000B6050000}"/>
    <cellStyle name="Обычный 6 2 3 3 6 5" xfId="1871" xr:uid="{00000000-0005-0000-0000-0000B7050000}"/>
    <cellStyle name="Обычный 6 2 3 3 7" xfId="679" xr:uid="{00000000-0005-0000-0000-0000B8050000}"/>
    <cellStyle name="Обычный 6 2 3 3 7 2" xfId="1374" xr:uid="{00000000-0005-0000-0000-0000B9050000}"/>
    <cellStyle name="Обычный 6 2 3 3 7 2 2" xfId="2764" xr:uid="{00000000-0005-0000-0000-0000BA050000}"/>
    <cellStyle name="Обычный 6 2 3 3 7 3" xfId="2068" xr:uid="{00000000-0005-0000-0000-0000BB050000}"/>
    <cellStyle name="Обычный 6 2 3 3 8" xfId="835" xr:uid="{00000000-0005-0000-0000-0000BC050000}"/>
    <cellStyle name="Обычный 6 2 3 3 8 2" xfId="2937" xr:uid="{00000000-0005-0000-0000-0000BD050000}"/>
    <cellStyle name="Обычный 6 2 3 3 9" xfId="3119" xr:uid="{00000000-0005-0000-0000-0000BE050000}"/>
    <cellStyle name="Обычный 6 2 3 4" xfId="125" xr:uid="{00000000-0005-0000-0000-0000BF050000}"/>
    <cellStyle name="Обычный 6 2 3 4 10" xfId="3827" xr:uid="{00000000-0005-0000-0000-0000C0050000}"/>
    <cellStyle name="Обычный 6 2 3 4 11" xfId="2218" xr:uid="{00000000-0005-0000-0000-0000C1050000}"/>
    <cellStyle name="Обычный 6 2 3 4 12" xfId="1522" xr:uid="{00000000-0005-0000-0000-0000C2050000}"/>
    <cellStyle name="Обычный 6 2 3 4 2" xfId="178" xr:uid="{00000000-0005-0000-0000-0000C3050000}"/>
    <cellStyle name="Обычный 6 2 3 4 2 10" xfId="2271" xr:uid="{00000000-0005-0000-0000-0000C4050000}"/>
    <cellStyle name="Обычный 6 2 3 4 2 11" xfId="1575" xr:uid="{00000000-0005-0000-0000-0000C5050000}"/>
    <cellStyle name="Обычный 6 2 3 4 2 2" xfId="179" xr:uid="{00000000-0005-0000-0000-0000C6050000}"/>
    <cellStyle name="Обычный 6 2 3 4 2 2 2" xfId="351" xr:uid="{00000000-0005-0000-0000-0000C7050000}"/>
    <cellStyle name="Обычный 6 2 3 4 2 2 2 2" xfId="1053" xr:uid="{00000000-0005-0000-0000-0000C8050000}"/>
    <cellStyle name="Обычный 6 2 3 4 2 2 2 2 2" xfId="3337" xr:uid="{00000000-0005-0000-0000-0000C9050000}"/>
    <cellStyle name="Обычный 6 2 3 4 2 2 2 3" xfId="4015" xr:uid="{00000000-0005-0000-0000-0000CA050000}"/>
    <cellStyle name="Обычный 6 2 3 4 2 2 2 4" xfId="2443" xr:uid="{00000000-0005-0000-0000-0000CB050000}"/>
    <cellStyle name="Обычный 6 2 3 4 2 2 2 5" xfId="1747" xr:uid="{00000000-0005-0000-0000-0000CC050000}"/>
    <cellStyle name="Обычный 6 2 3 4 2 2 3" xfId="522" xr:uid="{00000000-0005-0000-0000-0000CD050000}"/>
    <cellStyle name="Обычный 6 2 3 4 2 2 3 2" xfId="1224" xr:uid="{00000000-0005-0000-0000-0000CE050000}"/>
    <cellStyle name="Обычный 6 2 3 4 2 2 3 2 2" xfId="3494" xr:uid="{00000000-0005-0000-0000-0000CF050000}"/>
    <cellStyle name="Обычный 6 2 3 4 2 2 3 3" xfId="4171" xr:uid="{00000000-0005-0000-0000-0000D0050000}"/>
    <cellStyle name="Обычный 6 2 3 4 2 2 3 4" xfId="2614" xr:uid="{00000000-0005-0000-0000-0000D1050000}"/>
    <cellStyle name="Обычный 6 2 3 4 2 2 3 5" xfId="1918" xr:uid="{00000000-0005-0000-0000-0000D2050000}"/>
    <cellStyle name="Обычный 6 2 3 4 2 2 4" xfId="687" xr:uid="{00000000-0005-0000-0000-0000D3050000}"/>
    <cellStyle name="Обычный 6 2 3 4 2 2 4 2" xfId="1382" xr:uid="{00000000-0005-0000-0000-0000D4050000}"/>
    <cellStyle name="Обычный 6 2 3 4 2 2 4 2 2" xfId="2772" xr:uid="{00000000-0005-0000-0000-0000D5050000}"/>
    <cellStyle name="Обычный 6 2 3 4 2 2 4 3" xfId="2076" xr:uid="{00000000-0005-0000-0000-0000D6050000}"/>
    <cellStyle name="Обычный 6 2 3 4 2 2 5" xfId="882" xr:uid="{00000000-0005-0000-0000-0000D7050000}"/>
    <cellStyle name="Обычный 6 2 3 4 2 2 5 2" xfId="2945" xr:uid="{00000000-0005-0000-0000-0000D8050000}"/>
    <cellStyle name="Обычный 6 2 3 4 2 2 6" xfId="3127" xr:uid="{00000000-0005-0000-0000-0000D9050000}"/>
    <cellStyle name="Обычный 6 2 3 4 2 2 7" xfId="3829" xr:uid="{00000000-0005-0000-0000-0000DA050000}"/>
    <cellStyle name="Обычный 6 2 3 4 2 2 8" xfId="2272" xr:uid="{00000000-0005-0000-0000-0000DB050000}"/>
    <cellStyle name="Обычный 6 2 3 4 2 2 9" xfId="1576" xr:uid="{00000000-0005-0000-0000-0000DC050000}"/>
    <cellStyle name="Обычный 6 2 3 4 2 3" xfId="180" xr:uid="{00000000-0005-0000-0000-0000DD050000}"/>
    <cellStyle name="Обычный 6 2 3 4 2 3 2" xfId="352" xr:uid="{00000000-0005-0000-0000-0000DE050000}"/>
    <cellStyle name="Обычный 6 2 3 4 2 3 2 2" xfId="1054" xr:uid="{00000000-0005-0000-0000-0000DF050000}"/>
    <cellStyle name="Обычный 6 2 3 4 2 3 2 2 2" xfId="3338" xr:uid="{00000000-0005-0000-0000-0000E0050000}"/>
    <cellStyle name="Обычный 6 2 3 4 2 3 2 3" xfId="4016" xr:uid="{00000000-0005-0000-0000-0000E1050000}"/>
    <cellStyle name="Обычный 6 2 3 4 2 3 2 4" xfId="2444" xr:uid="{00000000-0005-0000-0000-0000E2050000}"/>
    <cellStyle name="Обычный 6 2 3 4 2 3 2 5" xfId="1748" xr:uid="{00000000-0005-0000-0000-0000E3050000}"/>
    <cellStyle name="Обычный 6 2 3 4 2 3 3" xfId="523" xr:uid="{00000000-0005-0000-0000-0000E4050000}"/>
    <cellStyle name="Обычный 6 2 3 4 2 3 3 2" xfId="1225" xr:uid="{00000000-0005-0000-0000-0000E5050000}"/>
    <cellStyle name="Обычный 6 2 3 4 2 3 3 2 2" xfId="3495" xr:uid="{00000000-0005-0000-0000-0000E6050000}"/>
    <cellStyle name="Обычный 6 2 3 4 2 3 3 3" xfId="4172" xr:uid="{00000000-0005-0000-0000-0000E7050000}"/>
    <cellStyle name="Обычный 6 2 3 4 2 3 3 4" xfId="2615" xr:uid="{00000000-0005-0000-0000-0000E8050000}"/>
    <cellStyle name="Обычный 6 2 3 4 2 3 3 5" xfId="1919" xr:uid="{00000000-0005-0000-0000-0000E9050000}"/>
    <cellStyle name="Обычный 6 2 3 4 2 3 4" xfId="688" xr:uid="{00000000-0005-0000-0000-0000EA050000}"/>
    <cellStyle name="Обычный 6 2 3 4 2 3 4 2" xfId="1383" xr:uid="{00000000-0005-0000-0000-0000EB050000}"/>
    <cellStyle name="Обычный 6 2 3 4 2 3 4 2 2" xfId="2773" xr:uid="{00000000-0005-0000-0000-0000EC050000}"/>
    <cellStyle name="Обычный 6 2 3 4 2 3 4 3" xfId="2077" xr:uid="{00000000-0005-0000-0000-0000ED050000}"/>
    <cellStyle name="Обычный 6 2 3 4 2 3 5" xfId="883" xr:uid="{00000000-0005-0000-0000-0000EE050000}"/>
    <cellStyle name="Обычный 6 2 3 4 2 3 5 2" xfId="2946" xr:uid="{00000000-0005-0000-0000-0000EF050000}"/>
    <cellStyle name="Обычный 6 2 3 4 2 3 6" xfId="3128" xr:uid="{00000000-0005-0000-0000-0000F0050000}"/>
    <cellStyle name="Обычный 6 2 3 4 2 3 7" xfId="3830" xr:uid="{00000000-0005-0000-0000-0000F1050000}"/>
    <cellStyle name="Обычный 6 2 3 4 2 3 8" xfId="2273" xr:uid="{00000000-0005-0000-0000-0000F2050000}"/>
    <cellStyle name="Обычный 6 2 3 4 2 3 9" xfId="1577" xr:uid="{00000000-0005-0000-0000-0000F3050000}"/>
    <cellStyle name="Обычный 6 2 3 4 2 4" xfId="350" xr:uid="{00000000-0005-0000-0000-0000F4050000}"/>
    <cellStyle name="Обычный 6 2 3 4 2 4 2" xfId="1052" xr:uid="{00000000-0005-0000-0000-0000F5050000}"/>
    <cellStyle name="Обычный 6 2 3 4 2 4 2 2" xfId="3336" xr:uid="{00000000-0005-0000-0000-0000F6050000}"/>
    <cellStyle name="Обычный 6 2 3 4 2 4 3" xfId="4014" xr:uid="{00000000-0005-0000-0000-0000F7050000}"/>
    <cellStyle name="Обычный 6 2 3 4 2 4 4" xfId="2442" xr:uid="{00000000-0005-0000-0000-0000F8050000}"/>
    <cellStyle name="Обычный 6 2 3 4 2 4 5" xfId="1746" xr:uid="{00000000-0005-0000-0000-0000F9050000}"/>
    <cellStyle name="Обычный 6 2 3 4 2 5" xfId="521" xr:uid="{00000000-0005-0000-0000-0000FA050000}"/>
    <cellStyle name="Обычный 6 2 3 4 2 5 2" xfId="1223" xr:uid="{00000000-0005-0000-0000-0000FB050000}"/>
    <cellStyle name="Обычный 6 2 3 4 2 5 2 2" xfId="3493" xr:uid="{00000000-0005-0000-0000-0000FC050000}"/>
    <cellStyle name="Обычный 6 2 3 4 2 5 3" xfId="4170" xr:uid="{00000000-0005-0000-0000-0000FD050000}"/>
    <cellStyle name="Обычный 6 2 3 4 2 5 4" xfId="2613" xr:uid="{00000000-0005-0000-0000-0000FE050000}"/>
    <cellStyle name="Обычный 6 2 3 4 2 5 5" xfId="1917" xr:uid="{00000000-0005-0000-0000-0000FF050000}"/>
    <cellStyle name="Обычный 6 2 3 4 2 6" xfId="686" xr:uid="{00000000-0005-0000-0000-000000060000}"/>
    <cellStyle name="Обычный 6 2 3 4 2 6 2" xfId="1381" xr:uid="{00000000-0005-0000-0000-000001060000}"/>
    <cellStyle name="Обычный 6 2 3 4 2 6 2 2" xfId="2771" xr:uid="{00000000-0005-0000-0000-000002060000}"/>
    <cellStyle name="Обычный 6 2 3 4 2 6 3" xfId="2075" xr:uid="{00000000-0005-0000-0000-000003060000}"/>
    <cellStyle name="Обычный 6 2 3 4 2 7" xfId="881" xr:uid="{00000000-0005-0000-0000-000004060000}"/>
    <cellStyle name="Обычный 6 2 3 4 2 7 2" xfId="2944" xr:uid="{00000000-0005-0000-0000-000005060000}"/>
    <cellStyle name="Обычный 6 2 3 4 2 8" xfId="3126" xr:uid="{00000000-0005-0000-0000-000006060000}"/>
    <cellStyle name="Обычный 6 2 3 4 2 9" xfId="3828" xr:uid="{00000000-0005-0000-0000-000007060000}"/>
    <cellStyle name="Обычный 6 2 3 4 3" xfId="181" xr:uid="{00000000-0005-0000-0000-000008060000}"/>
    <cellStyle name="Обычный 6 2 3 4 3 2" xfId="353" xr:uid="{00000000-0005-0000-0000-000009060000}"/>
    <cellStyle name="Обычный 6 2 3 4 3 2 2" xfId="1055" xr:uid="{00000000-0005-0000-0000-00000A060000}"/>
    <cellStyle name="Обычный 6 2 3 4 3 2 2 2" xfId="3339" xr:uid="{00000000-0005-0000-0000-00000B060000}"/>
    <cellStyle name="Обычный 6 2 3 4 3 2 3" xfId="4017" xr:uid="{00000000-0005-0000-0000-00000C060000}"/>
    <cellStyle name="Обычный 6 2 3 4 3 2 4" xfId="2445" xr:uid="{00000000-0005-0000-0000-00000D060000}"/>
    <cellStyle name="Обычный 6 2 3 4 3 2 5" xfId="1749" xr:uid="{00000000-0005-0000-0000-00000E060000}"/>
    <cellStyle name="Обычный 6 2 3 4 3 3" xfId="524" xr:uid="{00000000-0005-0000-0000-00000F060000}"/>
    <cellStyle name="Обычный 6 2 3 4 3 3 2" xfId="1226" xr:uid="{00000000-0005-0000-0000-000010060000}"/>
    <cellStyle name="Обычный 6 2 3 4 3 3 2 2" xfId="3496" xr:uid="{00000000-0005-0000-0000-000011060000}"/>
    <cellStyle name="Обычный 6 2 3 4 3 3 3" xfId="4173" xr:uid="{00000000-0005-0000-0000-000012060000}"/>
    <cellStyle name="Обычный 6 2 3 4 3 3 4" xfId="2616" xr:uid="{00000000-0005-0000-0000-000013060000}"/>
    <cellStyle name="Обычный 6 2 3 4 3 3 5" xfId="1920" xr:uid="{00000000-0005-0000-0000-000014060000}"/>
    <cellStyle name="Обычный 6 2 3 4 3 4" xfId="689" xr:uid="{00000000-0005-0000-0000-000015060000}"/>
    <cellStyle name="Обычный 6 2 3 4 3 4 2" xfId="1384" xr:uid="{00000000-0005-0000-0000-000016060000}"/>
    <cellStyle name="Обычный 6 2 3 4 3 4 2 2" xfId="2774" xr:uid="{00000000-0005-0000-0000-000017060000}"/>
    <cellStyle name="Обычный 6 2 3 4 3 4 3" xfId="2078" xr:uid="{00000000-0005-0000-0000-000018060000}"/>
    <cellStyle name="Обычный 6 2 3 4 3 5" xfId="884" xr:uid="{00000000-0005-0000-0000-000019060000}"/>
    <cellStyle name="Обычный 6 2 3 4 3 5 2" xfId="2947" xr:uid="{00000000-0005-0000-0000-00001A060000}"/>
    <cellStyle name="Обычный 6 2 3 4 3 6" xfId="3129" xr:uid="{00000000-0005-0000-0000-00001B060000}"/>
    <cellStyle name="Обычный 6 2 3 4 3 7" xfId="3831" xr:uid="{00000000-0005-0000-0000-00001C060000}"/>
    <cellStyle name="Обычный 6 2 3 4 3 8" xfId="2274" xr:uid="{00000000-0005-0000-0000-00001D060000}"/>
    <cellStyle name="Обычный 6 2 3 4 3 9" xfId="1578" xr:uid="{00000000-0005-0000-0000-00001E060000}"/>
    <cellStyle name="Обычный 6 2 3 4 4" xfId="182" xr:uid="{00000000-0005-0000-0000-00001F060000}"/>
    <cellStyle name="Обычный 6 2 3 4 4 2" xfId="354" xr:uid="{00000000-0005-0000-0000-000020060000}"/>
    <cellStyle name="Обычный 6 2 3 4 4 2 2" xfId="1056" xr:uid="{00000000-0005-0000-0000-000021060000}"/>
    <cellStyle name="Обычный 6 2 3 4 4 2 2 2" xfId="3340" xr:uid="{00000000-0005-0000-0000-000022060000}"/>
    <cellStyle name="Обычный 6 2 3 4 4 2 3" xfId="4018" xr:uid="{00000000-0005-0000-0000-000023060000}"/>
    <cellStyle name="Обычный 6 2 3 4 4 2 4" xfId="2446" xr:uid="{00000000-0005-0000-0000-000024060000}"/>
    <cellStyle name="Обычный 6 2 3 4 4 2 5" xfId="1750" xr:uid="{00000000-0005-0000-0000-000025060000}"/>
    <cellStyle name="Обычный 6 2 3 4 4 3" xfId="525" xr:uid="{00000000-0005-0000-0000-000026060000}"/>
    <cellStyle name="Обычный 6 2 3 4 4 3 2" xfId="1227" xr:uid="{00000000-0005-0000-0000-000027060000}"/>
    <cellStyle name="Обычный 6 2 3 4 4 3 2 2" xfId="3497" xr:uid="{00000000-0005-0000-0000-000028060000}"/>
    <cellStyle name="Обычный 6 2 3 4 4 3 3" xfId="4174" xr:uid="{00000000-0005-0000-0000-000029060000}"/>
    <cellStyle name="Обычный 6 2 3 4 4 3 4" xfId="2617" xr:uid="{00000000-0005-0000-0000-00002A060000}"/>
    <cellStyle name="Обычный 6 2 3 4 4 3 5" xfId="1921" xr:uid="{00000000-0005-0000-0000-00002B060000}"/>
    <cellStyle name="Обычный 6 2 3 4 4 4" xfId="690" xr:uid="{00000000-0005-0000-0000-00002C060000}"/>
    <cellStyle name="Обычный 6 2 3 4 4 4 2" xfId="1385" xr:uid="{00000000-0005-0000-0000-00002D060000}"/>
    <cellStyle name="Обычный 6 2 3 4 4 4 2 2" xfId="2775" xr:uid="{00000000-0005-0000-0000-00002E060000}"/>
    <cellStyle name="Обычный 6 2 3 4 4 4 3" xfId="2079" xr:uid="{00000000-0005-0000-0000-00002F060000}"/>
    <cellStyle name="Обычный 6 2 3 4 4 5" xfId="885" xr:uid="{00000000-0005-0000-0000-000030060000}"/>
    <cellStyle name="Обычный 6 2 3 4 4 5 2" xfId="2948" xr:uid="{00000000-0005-0000-0000-000031060000}"/>
    <cellStyle name="Обычный 6 2 3 4 4 6" xfId="3130" xr:uid="{00000000-0005-0000-0000-000032060000}"/>
    <cellStyle name="Обычный 6 2 3 4 4 7" xfId="3832" xr:uid="{00000000-0005-0000-0000-000033060000}"/>
    <cellStyle name="Обычный 6 2 3 4 4 8" xfId="2275" xr:uid="{00000000-0005-0000-0000-000034060000}"/>
    <cellStyle name="Обычный 6 2 3 4 4 9" xfId="1579" xr:uid="{00000000-0005-0000-0000-000035060000}"/>
    <cellStyle name="Обычный 6 2 3 4 5" xfId="297" xr:uid="{00000000-0005-0000-0000-000036060000}"/>
    <cellStyle name="Обычный 6 2 3 4 5 2" xfId="999" xr:uid="{00000000-0005-0000-0000-000037060000}"/>
    <cellStyle name="Обычный 6 2 3 4 5 2 2" xfId="3283" xr:uid="{00000000-0005-0000-0000-000038060000}"/>
    <cellStyle name="Обычный 6 2 3 4 5 3" xfId="3961" xr:uid="{00000000-0005-0000-0000-000039060000}"/>
    <cellStyle name="Обычный 6 2 3 4 5 4" xfId="2389" xr:uid="{00000000-0005-0000-0000-00003A060000}"/>
    <cellStyle name="Обычный 6 2 3 4 5 5" xfId="1693" xr:uid="{00000000-0005-0000-0000-00003B060000}"/>
    <cellStyle name="Обычный 6 2 3 4 6" xfId="468" xr:uid="{00000000-0005-0000-0000-00003C060000}"/>
    <cellStyle name="Обычный 6 2 3 4 6 2" xfId="1170" xr:uid="{00000000-0005-0000-0000-00003D060000}"/>
    <cellStyle name="Обычный 6 2 3 4 6 2 2" xfId="3492" xr:uid="{00000000-0005-0000-0000-00003E060000}"/>
    <cellStyle name="Обычный 6 2 3 4 6 3" xfId="4169" xr:uid="{00000000-0005-0000-0000-00003F060000}"/>
    <cellStyle name="Обычный 6 2 3 4 6 4" xfId="2560" xr:uid="{00000000-0005-0000-0000-000040060000}"/>
    <cellStyle name="Обычный 6 2 3 4 6 5" xfId="1864" xr:uid="{00000000-0005-0000-0000-000041060000}"/>
    <cellStyle name="Обычный 6 2 3 4 7" xfId="685" xr:uid="{00000000-0005-0000-0000-000042060000}"/>
    <cellStyle name="Обычный 6 2 3 4 7 2" xfId="1380" xr:uid="{00000000-0005-0000-0000-000043060000}"/>
    <cellStyle name="Обычный 6 2 3 4 7 2 2" xfId="2770" xr:uid="{00000000-0005-0000-0000-000044060000}"/>
    <cellStyle name="Обычный 6 2 3 4 7 3" xfId="2074" xr:uid="{00000000-0005-0000-0000-000045060000}"/>
    <cellStyle name="Обычный 6 2 3 4 8" xfId="828" xr:uid="{00000000-0005-0000-0000-000046060000}"/>
    <cellStyle name="Обычный 6 2 3 4 8 2" xfId="2943" xr:uid="{00000000-0005-0000-0000-000047060000}"/>
    <cellStyle name="Обычный 6 2 3 4 9" xfId="3125" xr:uid="{00000000-0005-0000-0000-000048060000}"/>
    <cellStyle name="Обычный 6 2 3 5" xfId="183" xr:uid="{00000000-0005-0000-0000-000049060000}"/>
    <cellStyle name="Обычный 6 2 3 5 10" xfId="2276" xr:uid="{00000000-0005-0000-0000-00004A060000}"/>
    <cellStyle name="Обычный 6 2 3 5 11" xfId="1580" xr:uid="{00000000-0005-0000-0000-00004B060000}"/>
    <cellStyle name="Обычный 6 2 3 5 2" xfId="184" xr:uid="{00000000-0005-0000-0000-00004C060000}"/>
    <cellStyle name="Обычный 6 2 3 5 2 2" xfId="356" xr:uid="{00000000-0005-0000-0000-00004D060000}"/>
    <cellStyle name="Обычный 6 2 3 5 2 2 2" xfId="1058" xr:uid="{00000000-0005-0000-0000-00004E060000}"/>
    <cellStyle name="Обычный 6 2 3 5 2 2 2 2" xfId="3342" xr:uid="{00000000-0005-0000-0000-00004F060000}"/>
    <cellStyle name="Обычный 6 2 3 5 2 2 3" xfId="4020" xr:uid="{00000000-0005-0000-0000-000050060000}"/>
    <cellStyle name="Обычный 6 2 3 5 2 2 4" xfId="2448" xr:uid="{00000000-0005-0000-0000-000051060000}"/>
    <cellStyle name="Обычный 6 2 3 5 2 2 5" xfId="1752" xr:uid="{00000000-0005-0000-0000-000052060000}"/>
    <cellStyle name="Обычный 6 2 3 5 2 3" xfId="527" xr:uid="{00000000-0005-0000-0000-000053060000}"/>
    <cellStyle name="Обычный 6 2 3 5 2 3 2" xfId="1229" xr:uid="{00000000-0005-0000-0000-000054060000}"/>
    <cellStyle name="Обычный 6 2 3 5 2 3 2 2" xfId="3499" xr:uid="{00000000-0005-0000-0000-000055060000}"/>
    <cellStyle name="Обычный 6 2 3 5 2 3 3" xfId="4176" xr:uid="{00000000-0005-0000-0000-000056060000}"/>
    <cellStyle name="Обычный 6 2 3 5 2 3 4" xfId="2619" xr:uid="{00000000-0005-0000-0000-000057060000}"/>
    <cellStyle name="Обычный 6 2 3 5 2 3 5" xfId="1923" xr:uid="{00000000-0005-0000-0000-000058060000}"/>
    <cellStyle name="Обычный 6 2 3 5 2 4" xfId="692" xr:uid="{00000000-0005-0000-0000-000059060000}"/>
    <cellStyle name="Обычный 6 2 3 5 2 4 2" xfId="1387" xr:uid="{00000000-0005-0000-0000-00005A060000}"/>
    <cellStyle name="Обычный 6 2 3 5 2 4 2 2" xfId="2777" xr:uid="{00000000-0005-0000-0000-00005B060000}"/>
    <cellStyle name="Обычный 6 2 3 5 2 4 3" xfId="2081" xr:uid="{00000000-0005-0000-0000-00005C060000}"/>
    <cellStyle name="Обычный 6 2 3 5 2 5" xfId="887" xr:uid="{00000000-0005-0000-0000-00005D060000}"/>
    <cellStyle name="Обычный 6 2 3 5 2 5 2" xfId="2950" xr:uid="{00000000-0005-0000-0000-00005E060000}"/>
    <cellStyle name="Обычный 6 2 3 5 2 6" xfId="3132" xr:uid="{00000000-0005-0000-0000-00005F060000}"/>
    <cellStyle name="Обычный 6 2 3 5 2 7" xfId="3834" xr:uid="{00000000-0005-0000-0000-000060060000}"/>
    <cellStyle name="Обычный 6 2 3 5 2 8" xfId="2277" xr:uid="{00000000-0005-0000-0000-000061060000}"/>
    <cellStyle name="Обычный 6 2 3 5 2 9" xfId="1581" xr:uid="{00000000-0005-0000-0000-000062060000}"/>
    <cellStyle name="Обычный 6 2 3 5 3" xfId="185" xr:uid="{00000000-0005-0000-0000-000063060000}"/>
    <cellStyle name="Обычный 6 2 3 5 3 2" xfId="357" xr:uid="{00000000-0005-0000-0000-000064060000}"/>
    <cellStyle name="Обычный 6 2 3 5 3 2 2" xfId="1059" xr:uid="{00000000-0005-0000-0000-000065060000}"/>
    <cellStyle name="Обычный 6 2 3 5 3 2 2 2" xfId="3343" xr:uid="{00000000-0005-0000-0000-000066060000}"/>
    <cellStyle name="Обычный 6 2 3 5 3 2 3" xfId="4021" xr:uid="{00000000-0005-0000-0000-000067060000}"/>
    <cellStyle name="Обычный 6 2 3 5 3 2 4" xfId="2449" xr:uid="{00000000-0005-0000-0000-000068060000}"/>
    <cellStyle name="Обычный 6 2 3 5 3 2 5" xfId="1753" xr:uid="{00000000-0005-0000-0000-000069060000}"/>
    <cellStyle name="Обычный 6 2 3 5 3 3" xfId="528" xr:uid="{00000000-0005-0000-0000-00006A060000}"/>
    <cellStyle name="Обычный 6 2 3 5 3 3 2" xfId="1230" xr:uid="{00000000-0005-0000-0000-00006B060000}"/>
    <cellStyle name="Обычный 6 2 3 5 3 3 2 2" xfId="3500" xr:uid="{00000000-0005-0000-0000-00006C060000}"/>
    <cellStyle name="Обычный 6 2 3 5 3 3 3" xfId="4177" xr:uid="{00000000-0005-0000-0000-00006D060000}"/>
    <cellStyle name="Обычный 6 2 3 5 3 3 4" xfId="2620" xr:uid="{00000000-0005-0000-0000-00006E060000}"/>
    <cellStyle name="Обычный 6 2 3 5 3 3 5" xfId="1924" xr:uid="{00000000-0005-0000-0000-00006F060000}"/>
    <cellStyle name="Обычный 6 2 3 5 3 4" xfId="693" xr:uid="{00000000-0005-0000-0000-000070060000}"/>
    <cellStyle name="Обычный 6 2 3 5 3 4 2" xfId="1388" xr:uid="{00000000-0005-0000-0000-000071060000}"/>
    <cellStyle name="Обычный 6 2 3 5 3 4 2 2" xfId="2778" xr:uid="{00000000-0005-0000-0000-000072060000}"/>
    <cellStyle name="Обычный 6 2 3 5 3 4 3" xfId="2082" xr:uid="{00000000-0005-0000-0000-000073060000}"/>
    <cellStyle name="Обычный 6 2 3 5 3 5" xfId="888" xr:uid="{00000000-0005-0000-0000-000074060000}"/>
    <cellStyle name="Обычный 6 2 3 5 3 5 2" xfId="2951" xr:uid="{00000000-0005-0000-0000-000075060000}"/>
    <cellStyle name="Обычный 6 2 3 5 3 6" xfId="3133" xr:uid="{00000000-0005-0000-0000-000076060000}"/>
    <cellStyle name="Обычный 6 2 3 5 3 7" xfId="3835" xr:uid="{00000000-0005-0000-0000-000077060000}"/>
    <cellStyle name="Обычный 6 2 3 5 3 8" xfId="2278" xr:uid="{00000000-0005-0000-0000-000078060000}"/>
    <cellStyle name="Обычный 6 2 3 5 3 9" xfId="1582" xr:uid="{00000000-0005-0000-0000-000079060000}"/>
    <cellStyle name="Обычный 6 2 3 5 4" xfId="355" xr:uid="{00000000-0005-0000-0000-00007A060000}"/>
    <cellStyle name="Обычный 6 2 3 5 4 2" xfId="1057" xr:uid="{00000000-0005-0000-0000-00007B060000}"/>
    <cellStyle name="Обычный 6 2 3 5 4 2 2" xfId="3341" xr:uid="{00000000-0005-0000-0000-00007C060000}"/>
    <cellStyle name="Обычный 6 2 3 5 4 3" xfId="4019" xr:uid="{00000000-0005-0000-0000-00007D060000}"/>
    <cellStyle name="Обычный 6 2 3 5 4 4" xfId="2447" xr:uid="{00000000-0005-0000-0000-00007E060000}"/>
    <cellStyle name="Обычный 6 2 3 5 4 5" xfId="1751" xr:uid="{00000000-0005-0000-0000-00007F060000}"/>
    <cellStyle name="Обычный 6 2 3 5 5" xfId="526" xr:uid="{00000000-0005-0000-0000-000080060000}"/>
    <cellStyle name="Обычный 6 2 3 5 5 2" xfId="1228" xr:uid="{00000000-0005-0000-0000-000081060000}"/>
    <cellStyle name="Обычный 6 2 3 5 5 2 2" xfId="3498" xr:uid="{00000000-0005-0000-0000-000082060000}"/>
    <cellStyle name="Обычный 6 2 3 5 5 3" xfId="4175" xr:uid="{00000000-0005-0000-0000-000083060000}"/>
    <cellStyle name="Обычный 6 2 3 5 5 4" xfId="2618" xr:uid="{00000000-0005-0000-0000-000084060000}"/>
    <cellStyle name="Обычный 6 2 3 5 5 5" xfId="1922" xr:uid="{00000000-0005-0000-0000-000085060000}"/>
    <cellStyle name="Обычный 6 2 3 5 6" xfId="691" xr:uid="{00000000-0005-0000-0000-000086060000}"/>
    <cellStyle name="Обычный 6 2 3 5 6 2" xfId="1386" xr:uid="{00000000-0005-0000-0000-000087060000}"/>
    <cellStyle name="Обычный 6 2 3 5 6 2 2" xfId="2776" xr:uid="{00000000-0005-0000-0000-000088060000}"/>
    <cellStyle name="Обычный 6 2 3 5 6 3" xfId="2080" xr:uid="{00000000-0005-0000-0000-000089060000}"/>
    <cellStyle name="Обычный 6 2 3 5 7" xfId="886" xr:uid="{00000000-0005-0000-0000-00008A060000}"/>
    <cellStyle name="Обычный 6 2 3 5 7 2" xfId="2949" xr:uid="{00000000-0005-0000-0000-00008B060000}"/>
    <cellStyle name="Обычный 6 2 3 5 8" xfId="3131" xr:uid="{00000000-0005-0000-0000-00008C060000}"/>
    <cellStyle name="Обычный 6 2 3 5 9" xfId="3833" xr:uid="{00000000-0005-0000-0000-00008D060000}"/>
    <cellStyle name="Обычный 6 2 3 6" xfId="186" xr:uid="{00000000-0005-0000-0000-00008E060000}"/>
    <cellStyle name="Обычный 6 2 3 6 2" xfId="358" xr:uid="{00000000-0005-0000-0000-00008F060000}"/>
    <cellStyle name="Обычный 6 2 3 6 2 2" xfId="1060" xr:uid="{00000000-0005-0000-0000-000090060000}"/>
    <cellStyle name="Обычный 6 2 3 6 2 2 2" xfId="3344" xr:uid="{00000000-0005-0000-0000-000091060000}"/>
    <cellStyle name="Обычный 6 2 3 6 2 3" xfId="4022" xr:uid="{00000000-0005-0000-0000-000092060000}"/>
    <cellStyle name="Обычный 6 2 3 6 2 4" xfId="2450" xr:uid="{00000000-0005-0000-0000-000093060000}"/>
    <cellStyle name="Обычный 6 2 3 6 2 5" xfId="1754" xr:uid="{00000000-0005-0000-0000-000094060000}"/>
    <cellStyle name="Обычный 6 2 3 6 3" xfId="529" xr:uid="{00000000-0005-0000-0000-000095060000}"/>
    <cellStyle name="Обычный 6 2 3 6 3 2" xfId="1231" xr:uid="{00000000-0005-0000-0000-000096060000}"/>
    <cellStyle name="Обычный 6 2 3 6 3 2 2" xfId="3501" xr:uid="{00000000-0005-0000-0000-000097060000}"/>
    <cellStyle name="Обычный 6 2 3 6 3 3" xfId="4178" xr:uid="{00000000-0005-0000-0000-000098060000}"/>
    <cellStyle name="Обычный 6 2 3 6 3 4" xfId="2621" xr:uid="{00000000-0005-0000-0000-000099060000}"/>
    <cellStyle name="Обычный 6 2 3 6 3 5" xfId="1925" xr:uid="{00000000-0005-0000-0000-00009A060000}"/>
    <cellStyle name="Обычный 6 2 3 6 4" xfId="694" xr:uid="{00000000-0005-0000-0000-00009B060000}"/>
    <cellStyle name="Обычный 6 2 3 6 4 2" xfId="1389" xr:uid="{00000000-0005-0000-0000-00009C060000}"/>
    <cellStyle name="Обычный 6 2 3 6 4 2 2" xfId="2779" xr:uid="{00000000-0005-0000-0000-00009D060000}"/>
    <cellStyle name="Обычный 6 2 3 6 4 3" xfId="2083" xr:uid="{00000000-0005-0000-0000-00009E060000}"/>
    <cellStyle name="Обычный 6 2 3 6 5" xfId="889" xr:uid="{00000000-0005-0000-0000-00009F060000}"/>
    <cellStyle name="Обычный 6 2 3 6 5 2" xfId="2952" xr:uid="{00000000-0005-0000-0000-0000A0060000}"/>
    <cellStyle name="Обычный 6 2 3 6 6" xfId="3134" xr:uid="{00000000-0005-0000-0000-0000A1060000}"/>
    <cellStyle name="Обычный 6 2 3 6 7" xfId="3836" xr:uid="{00000000-0005-0000-0000-0000A2060000}"/>
    <cellStyle name="Обычный 6 2 3 6 8" xfId="2279" xr:uid="{00000000-0005-0000-0000-0000A3060000}"/>
    <cellStyle name="Обычный 6 2 3 6 9" xfId="1583" xr:uid="{00000000-0005-0000-0000-0000A4060000}"/>
    <cellStyle name="Обычный 6 2 3 7" xfId="187" xr:uid="{00000000-0005-0000-0000-0000A5060000}"/>
    <cellStyle name="Обычный 6 2 3 7 2" xfId="359" xr:uid="{00000000-0005-0000-0000-0000A6060000}"/>
    <cellStyle name="Обычный 6 2 3 7 2 2" xfId="1061" xr:uid="{00000000-0005-0000-0000-0000A7060000}"/>
    <cellStyle name="Обычный 6 2 3 7 2 2 2" xfId="3345" xr:uid="{00000000-0005-0000-0000-0000A8060000}"/>
    <cellStyle name="Обычный 6 2 3 7 2 3" xfId="4023" xr:uid="{00000000-0005-0000-0000-0000A9060000}"/>
    <cellStyle name="Обычный 6 2 3 7 2 4" xfId="2451" xr:uid="{00000000-0005-0000-0000-0000AA060000}"/>
    <cellStyle name="Обычный 6 2 3 7 2 5" xfId="1755" xr:uid="{00000000-0005-0000-0000-0000AB060000}"/>
    <cellStyle name="Обычный 6 2 3 7 3" xfId="530" xr:uid="{00000000-0005-0000-0000-0000AC060000}"/>
    <cellStyle name="Обычный 6 2 3 7 3 2" xfId="1232" xr:uid="{00000000-0005-0000-0000-0000AD060000}"/>
    <cellStyle name="Обычный 6 2 3 7 3 2 2" xfId="3502" xr:uid="{00000000-0005-0000-0000-0000AE060000}"/>
    <cellStyle name="Обычный 6 2 3 7 3 3" xfId="4179" xr:uid="{00000000-0005-0000-0000-0000AF060000}"/>
    <cellStyle name="Обычный 6 2 3 7 3 4" xfId="2622" xr:uid="{00000000-0005-0000-0000-0000B0060000}"/>
    <cellStyle name="Обычный 6 2 3 7 3 5" xfId="1926" xr:uid="{00000000-0005-0000-0000-0000B1060000}"/>
    <cellStyle name="Обычный 6 2 3 7 4" xfId="695" xr:uid="{00000000-0005-0000-0000-0000B2060000}"/>
    <cellStyle name="Обычный 6 2 3 7 4 2" xfId="1390" xr:uid="{00000000-0005-0000-0000-0000B3060000}"/>
    <cellStyle name="Обычный 6 2 3 7 4 2 2" xfId="2780" xr:uid="{00000000-0005-0000-0000-0000B4060000}"/>
    <cellStyle name="Обычный 6 2 3 7 4 3" xfId="2084" xr:uid="{00000000-0005-0000-0000-0000B5060000}"/>
    <cellStyle name="Обычный 6 2 3 7 5" xfId="890" xr:uid="{00000000-0005-0000-0000-0000B6060000}"/>
    <cellStyle name="Обычный 6 2 3 7 5 2" xfId="2953" xr:uid="{00000000-0005-0000-0000-0000B7060000}"/>
    <cellStyle name="Обычный 6 2 3 7 6" xfId="3135" xr:uid="{00000000-0005-0000-0000-0000B8060000}"/>
    <cellStyle name="Обычный 6 2 3 7 7" xfId="3837" xr:uid="{00000000-0005-0000-0000-0000B9060000}"/>
    <cellStyle name="Обычный 6 2 3 7 8" xfId="2280" xr:uid="{00000000-0005-0000-0000-0000BA060000}"/>
    <cellStyle name="Обычный 6 2 3 7 9" xfId="1584" xr:uid="{00000000-0005-0000-0000-0000BB060000}"/>
    <cellStyle name="Обычный 6 2 3 8" xfId="188" xr:uid="{00000000-0005-0000-0000-0000BC060000}"/>
    <cellStyle name="Обычный 6 2 3 8 2" xfId="360" xr:uid="{00000000-0005-0000-0000-0000BD060000}"/>
    <cellStyle name="Обычный 6 2 3 8 2 2" xfId="1062" xr:uid="{00000000-0005-0000-0000-0000BE060000}"/>
    <cellStyle name="Обычный 6 2 3 8 2 2 2" xfId="3346" xr:uid="{00000000-0005-0000-0000-0000BF060000}"/>
    <cellStyle name="Обычный 6 2 3 8 2 3" xfId="4024" xr:uid="{00000000-0005-0000-0000-0000C0060000}"/>
    <cellStyle name="Обычный 6 2 3 8 2 4" xfId="2452" xr:uid="{00000000-0005-0000-0000-0000C1060000}"/>
    <cellStyle name="Обычный 6 2 3 8 2 5" xfId="1756" xr:uid="{00000000-0005-0000-0000-0000C2060000}"/>
    <cellStyle name="Обычный 6 2 3 8 3" xfId="531" xr:uid="{00000000-0005-0000-0000-0000C3060000}"/>
    <cellStyle name="Обычный 6 2 3 8 3 2" xfId="1233" xr:uid="{00000000-0005-0000-0000-0000C4060000}"/>
    <cellStyle name="Обычный 6 2 3 8 3 2 2" xfId="3503" xr:uid="{00000000-0005-0000-0000-0000C5060000}"/>
    <cellStyle name="Обычный 6 2 3 8 3 3" xfId="4180" xr:uid="{00000000-0005-0000-0000-0000C6060000}"/>
    <cellStyle name="Обычный 6 2 3 8 3 4" xfId="2623" xr:uid="{00000000-0005-0000-0000-0000C7060000}"/>
    <cellStyle name="Обычный 6 2 3 8 3 5" xfId="1927" xr:uid="{00000000-0005-0000-0000-0000C8060000}"/>
    <cellStyle name="Обычный 6 2 3 8 4" xfId="696" xr:uid="{00000000-0005-0000-0000-0000C9060000}"/>
    <cellStyle name="Обычный 6 2 3 8 4 2" xfId="1391" xr:uid="{00000000-0005-0000-0000-0000CA060000}"/>
    <cellStyle name="Обычный 6 2 3 8 4 2 2" xfId="2781" xr:uid="{00000000-0005-0000-0000-0000CB060000}"/>
    <cellStyle name="Обычный 6 2 3 8 4 3" xfId="2085" xr:uid="{00000000-0005-0000-0000-0000CC060000}"/>
    <cellStyle name="Обычный 6 2 3 8 5" xfId="891" xr:uid="{00000000-0005-0000-0000-0000CD060000}"/>
    <cellStyle name="Обычный 6 2 3 8 5 2" xfId="2954" xr:uid="{00000000-0005-0000-0000-0000CE060000}"/>
    <cellStyle name="Обычный 6 2 3 8 6" xfId="3136" xr:uid="{00000000-0005-0000-0000-0000CF060000}"/>
    <cellStyle name="Обычный 6 2 3 8 7" xfId="3838" xr:uid="{00000000-0005-0000-0000-0000D0060000}"/>
    <cellStyle name="Обычный 6 2 3 8 8" xfId="2281" xr:uid="{00000000-0005-0000-0000-0000D1060000}"/>
    <cellStyle name="Обычный 6 2 3 8 9" xfId="1585" xr:uid="{00000000-0005-0000-0000-0000D2060000}"/>
    <cellStyle name="Обычный 6 2 3 9" xfId="114" xr:uid="{00000000-0005-0000-0000-0000D3060000}"/>
    <cellStyle name="Обычный 6 2 3 9 2" xfId="818" xr:uid="{00000000-0005-0000-0000-0000D4060000}"/>
    <cellStyle name="Обычный 6 2 3 9 2 2" xfId="3273" xr:uid="{00000000-0005-0000-0000-0000D5060000}"/>
    <cellStyle name="Обычный 6 2 3 9 3" xfId="3951" xr:uid="{00000000-0005-0000-0000-0000D6060000}"/>
    <cellStyle name="Обычный 6 2 3 9 4" xfId="2208" xr:uid="{00000000-0005-0000-0000-0000D7060000}"/>
    <cellStyle name="Обычный 6 2 3 9 5" xfId="1512" xr:uid="{00000000-0005-0000-0000-0000D8060000}"/>
    <cellStyle name="Обычный 6 2 4" xfId="129" xr:uid="{00000000-0005-0000-0000-0000D9060000}"/>
    <cellStyle name="Обычный 6 2 4 10" xfId="3839" xr:uid="{00000000-0005-0000-0000-0000DA060000}"/>
    <cellStyle name="Обычный 6 2 4 11" xfId="2222" xr:uid="{00000000-0005-0000-0000-0000DB060000}"/>
    <cellStyle name="Обычный 6 2 4 12" xfId="1526" xr:uid="{00000000-0005-0000-0000-0000DC060000}"/>
    <cellStyle name="Обычный 6 2 4 2" xfId="189" xr:uid="{00000000-0005-0000-0000-0000DD060000}"/>
    <cellStyle name="Обычный 6 2 4 2 10" xfId="2282" xr:uid="{00000000-0005-0000-0000-0000DE060000}"/>
    <cellStyle name="Обычный 6 2 4 2 11" xfId="1586" xr:uid="{00000000-0005-0000-0000-0000DF060000}"/>
    <cellStyle name="Обычный 6 2 4 2 2" xfId="190" xr:uid="{00000000-0005-0000-0000-0000E0060000}"/>
    <cellStyle name="Обычный 6 2 4 2 2 2" xfId="362" xr:uid="{00000000-0005-0000-0000-0000E1060000}"/>
    <cellStyle name="Обычный 6 2 4 2 2 2 2" xfId="1064" xr:uid="{00000000-0005-0000-0000-0000E2060000}"/>
    <cellStyle name="Обычный 6 2 4 2 2 2 2 2" xfId="3348" xr:uid="{00000000-0005-0000-0000-0000E3060000}"/>
    <cellStyle name="Обычный 6 2 4 2 2 2 3" xfId="4026" xr:uid="{00000000-0005-0000-0000-0000E4060000}"/>
    <cellStyle name="Обычный 6 2 4 2 2 2 4" xfId="2454" xr:uid="{00000000-0005-0000-0000-0000E5060000}"/>
    <cellStyle name="Обычный 6 2 4 2 2 2 5" xfId="1758" xr:uid="{00000000-0005-0000-0000-0000E6060000}"/>
    <cellStyle name="Обычный 6 2 4 2 2 3" xfId="533" xr:uid="{00000000-0005-0000-0000-0000E7060000}"/>
    <cellStyle name="Обычный 6 2 4 2 2 3 2" xfId="1235" xr:uid="{00000000-0005-0000-0000-0000E8060000}"/>
    <cellStyle name="Обычный 6 2 4 2 2 3 2 2" xfId="3506" xr:uid="{00000000-0005-0000-0000-0000E9060000}"/>
    <cellStyle name="Обычный 6 2 4 2 2 3 3" xfId="4183" xr:uid="{00000000-0005-0000-0000-0000EA060000}"/>
    <cellStyle name="Обычный 6 2 4 2 2 3 4" xfId="2625" xr:uid="{00000000-0005-0000-0000-0000EB060000}"/>
    <cellStyle name="Обычный 6 2 4 2 2 3 5" xfId="1929" xr:uid="{00000000-0005-0000-0000-0000EC060000}"/>
    <cellStyle name="Обычный 6 2 4 2 2 4" xfId="699" xr:uid="{00000000-0005-0000-0000-0000ED060000}"/>
    <cellStyle name="Обычный 6 2 4 2 2 4 2" xfId="1394" xr:uid="{00000000-0005-0000-0000-0000EE060000}"/>
    <cellStyle name="Обычный 6 2 4 2 2 4 2 2" xfId="2784" xr:uid="{00000000-0005-0000-0000-0000EF060000}"/>
    <cellStyle name="Обычный 6 2 4 2 2 4 3" xfId="2088" xr:uid="{00000000-0005-0000-0000-0000F0060000}"/>
    <cellStyle name="Обычный 6 2 4 2 2 5" xfId="893" xr:uid="{00000000-0005-0000-0000-0000F1060000}"/>
    <cellStyle name="Обычный 6 2 4 2 2 5 2" xfId="2957" xr:uid="{00000000-0005-0000-0000-0000F2060000}"/>
    <cellStyle name="Обычный 6 2 4 2 2 6" xfId="3139" xr:uid="{00000000-0005-0000-0000-0000F3060000}"/>
    <cellStyle name="Обычный 6 2 4 2 2 7" xfId="3841" xr:uid="{00000000-0005-0000-0000-0000F4060000}"/>
    <cellStyle name="Обычный 6 2 4 2 2 8" xfId="2283" xr:uid="{00000000-0005-0000-0000-0000F5060000}"/>
    <cellStyle name="Обычный 6 2 4 2 2 9" xfId="1587" xr:uid="{00000000-0005-0000-0000-0000F6060000}"/>
    <cellStyle name="Обычный 6 2 4 2 3" xfId="191" xr:uid="{00000000-0005-0000-0000-0000F7060000}"/>
    <cellStyle name="Обычный 6 2 4 2 3 2" xfId="363" xr:uid="{00000000-0005-0000-0000-0000F8060000}"/>
    <cellStyle name="Обычный 6 2 4 2 3 2 2" xfId="1065" xr:uid="{00000000-0005-0000-0000-0000F9060000}"/>
    <cellStyle name="Обычный 6 2 4 2 3 2 2 2" xfId="3349" xr:uid="{00000000-0005-0000-0000-0000FA060000}"/>
    <cellStyle name="Обычный 6 2 4 2 3 2 3" xfId="4027" xr:uid="{00000000-0005-0000-0000-0000FB060000}"/>
    <cellStyle name="Обычный 6 2 4 2 3 2 4" xfId="2455" xr:uid="{00000000-0005-0000-0000-0000FC060000}"/>
    <cellStyle name="Обычный 6 2 4 2 3 2 5" xfId="1759" xr:uid="{00000000-0005-0000-0000-0000FD060000}"/>
    <cellStyle name="Обычный 6 2 4 2 3 3" xfId="534" xr:uid="{00000000-0005-0000-0000-0000FE060000}"/>
    <cellStyle name="Обычный 6 2 4 2 3 3 2" xfId="1236" xr:uid="{00000000-0005-0000-0000-0000FF060000}"/>
    <cellStyle name="Обычный 6 2 4 2 3 3 2 2" xfId="3507" xr:uid="{00000000-0005-0000-0000-000000070000}"/>
    <cellStyle name="Обычный 6 2 4 2 3 3 3" xfId="4184" xr:uid="{00000000-0005-0000-0000-000001070000}"/>
    <cellStyle name="Обычный 6 2 4 2 3 3 4" xfId="2626" xr:uid="{00000000-0005-0000-0000-000002070000}"/>
    <cellStyle name="Обычный 6 2 4 2 3 3 5" xfId="1930" xr:uid="{00000000-0005-0000-0000-000003070000}"/>
    <cellStyle name="Обычный 6 2 4 2 3 4" xfId="700" xr:uid="{00000000-0005-0000-0000-000004070000}"/>
    <cellStyle name="Обычный 6 2 4 2 3 4 2" xfId="1395" xr:uid="{00000000-0005-0000-0000-000005070000}"/>
    <cellStyle name="Обычный 6 2 4 2 3 4 2 2" xfId="2785" xr:uid="{00000000-0005-0000-0000-000006070000}"/>
    <cellStyle name="Обычный 6 2 4 2 3 4 3" xfId="2089" xr:uid="{00000000-0005-0000-0000-000007070000}"/>
    <cellStyle name="Обычный 6 2 4 2 3 5" xfId="894" xr:uid="{00000000-0005-0000-0000-000008070000}"/>
    <cellStyle name="Обычный 6 2 4 2 3 5 2" xfId="2958" xr:uid="{00000000-0005-0000-0000-000009070000}"/>
    <cellStyle name="Обычный 6 2 4 2 3 6" xfId="3140" xr:uid="{00000000-0005-0000-0000-00000A070000}"/>
    <cellStyle name="Обычный 6 2 4 2 3 7" xfId="3842" xr:uid="{00000000-0005-0000-0000-00000B070000}"/>
    <cellStyle name="Обычный 6 2 4 2 3 8" xfId="2284" xr:uid="{00000000-0005-0000-0000-00000C070000}"/>
    <cellStyle name="Обычный 6 2 4 2 3 9" xfId="1588" xr:uid="{00000000-0005-0000-0000-00000D070000}"/>
    <cellStyle name="Обычный 6 2 4 2 4" xfId="361" xr:uid="{00000000-0005-0000-0000-00000E070000}"/>
    <cellStyle name="Обычный 6 2 4 2 4 2" xfId="1063" xr:uid="{00000000-0005-0000-0000-00000F070000}"/>
    <cellStyle name="Обычный 6 2 4 2 4 2 2" xfId="3347" xr:uid="{00000000-0005-0000-0000-000010070000}"/>
    <cellStyle name="Обычный 6 2 4 2 4 3" xfId="4025" xr:uid="{00000000-0005-0000-0000-000011070000}"/>
    <cellStyle name="Обычный 6 2 4 2 4 4" xfId="2453" xr:uid="{00000000-0005-0000-0000-000012070000}"/>
    <cellStyle name="Обычный 6 2 4 2 4 5" xfId="1757" xr:uid="{00000000-0005-0000-0000-000013070000}"/>
    <cellStyle name="Обычный 6 2 4 2 5" xfId="532" xr:uid="{00000000-0005-0000-0000-000014070000}"/>
    <cellStyle name="Обычный 6 2 4 2 5 2" xfId="1234" xr:uid="{00000000-0005-0000-0000-000015070000}"/>
    <cellStyle name="Обычный 6 2 4 2 5 2 2" xfId="3505" xr:uid="{00000000-0005-0000-0000-000016070000}"/>
    <cellStyle name="Обычный 6 2 4 2 5 3" xfId="4182" xr:uid="{00000000-0005-0000-0000-000017070000}"/>
    <cellStyle name="Обычный 6 2 4 2 5 4" xfId="2624" xr:uid="{00000000-0005-0000-0000-000018070000}"/>
    <cellStyle name="Обычный 6 2 4 2 5 5" xfId="1928" xr:uid="{00000000-0005-0000-0000-000019070000}"/>
    <cellStyle name="Обычный 6 2 4 2 6" xfId="698" xr:uid="{00000000-0005-0000-0000-00001A070000}"/>
    <cellStyle name="Обычный 6 2 4 2 6 2" xfId="1393" xr:uid="{00000000-0005-0000-0000-00001B070000}"/>
    <cellStyle name="Обычный 6 2 4 2 6 2 2" xfId="2783" xr:uid="{00000000-0005-0000-0000-00001C070000}"/>
    <cellStyle name="Обычный 6 2 4 2 6 3" xfId="2087" xr:uid="{00000000-0005-0000-0000-00001D070000}"/>
    <cellStyle name="Обычный 6 2 4 2 7" xfId="892" xr:uid="{00000000-0005-0000-0000-00001E070000}"/>
    <cellStyle name="Обычный 6 2 4 2 7 2" xfId="2956" xr:uid="{00000000-0005-0000-0000-00001F070000}"/>
    <cellStyle name="Обычный 6 2 4 2 8" xfId="3138" xr:uid="{00000000-0005-0000-0000-000020070000}"/>
    <cellStyle name="Обычный 6 2 4 2 9" xfId="3840" xr:uid="{00000000-0005-0000-0000-000021070000}"/>
    <cellStyle name="Обычный 6 2 4 3" xfId="192" xr:uid="{00000000-0005-0000-0000-000022070000}"/>
    <cellStyle name="Обычный 6 2 4 3 2" xfId="364" xr:uid="{00000000-0005-0000-0000-000023070000}"/>
    <cellStyle name="Обычный 6 2 4 3 2 2" xfId="1066" xr:uid="{00000000-0005-0000-0000-000024070000}"/>
    <cellStyle name="Обычный 6 2 4 3 2 2 2" xfId="3350" xr:uid="{00000000-0005-0000-0000-000025070000}"/>
    <cellStyle name="Обычный 6 2 4 3 2 3" xfId="4028" xr:uid="{00000000-0005-0000-0000-000026070000}"/>
    <cellStyle name="Обычный 6 2 4 3 2 4" xfId="2456" xr:uid="{00000000-0005-0000-0000-000027070000}"/>
    <cellStyle name="Обычный 6 2 4 3 2 5" xfId="1760" xr:uid="{00000000-0005-0000-0000-000028070000}"/>
    <cellStyle name="Обычный 6 2 4 3 3" xfId="535" xr:uid="{00000000-0005-0000-0000-000029070000}"/>
    <cellStyle name="Обычный 6 2 4 3 3 2" xfId="1237" xr:uid="{00000000-0005-0000-0000-00002A070000}"/>
    <cellStyle name="Обычный 6 2 4 3 3 2 2" xfId="3508" xr:uid="{00000000-0005-0000-0000-00002B070000}"/>
    <cellStyle name="Обычный 6 2 4 3 3 3" xfId="4185" xr:uid="{00000000-0005-0000-0000-00002C070000}"/>
    <cellStyle name="Обычный 6 2 4 3 3 4" xfId="2627" xr:uid="{00000000-0005-0000-0000-00002D070000}"/>
    <cellStyle name="Обычный 6 2 4 3 3 5" xfId="1931" xr:uid="{00000000-0005-0000-0000-00002E070000}"/>
    <cellStyle name="Обычный 6 2 4 3 4" xfId="701" xr:uid="{00000000-0005-0000-0000-00002F070000}"/>
    <cellStyle name="Обычный 6 2 4 3 4 2" xfId="1396" xr:uid="{00000000-0005-0000-0000-000030070000}"/>
    <cellStyle name="Обычный 6 2 4 3 4 2 2" xfId="2786" xr:uid="{00000000-0005-0000-0000-000031070000}"/>
    <cellStyle name="Обычный 6 2 4 3 4 3" xfId="2090" xr:uid="{00000000-0005-0000-0000-000032070000}"/>
    <cellStyle name="Обычный 6 2 4 3 5" xfId="895" xr:uid="{00000000-0005-0000-0000-000033070000}"/>
    <cellStyle name="Обычный 6 2 4 3 5 2" xfId="2959" xr:uid="{00000000-0005-0000-0000-000034070000}"/>
    <cellStyle name="Обычный 6 2 4 3 6" xfId="3141" xr:uid="{00000000-0005-0000-0000-000035070000}"/>
    <cellStyle name="Обычный 6 2 4 3 7" xfId="3843" xr:uid="{00000000-0005-0000-0000-000036070000}"/>
    <cellStyle name="Обычный 6 2 4 3 8" xfId="2285" xr:uid="{00000000-0005-0000-0000-000037070000}"/>
    <cellStyle name="Обычный 6 2 4 3 9" xfId="1589" xr:uid="{00000000-0005-0000-0000-000038070000}"/>
    <cellStyle name="Обычный 6 2 4 4" xfId="193" xr:uid="{00000000-0005-0000-0000-000039070000}"/>
    <cellStyle name="Обычный 6 2 4 4 2" xfId="365" xr:uid="{00000000-0005-0000-0000-00003A070000}"/>
    <cellStyle name="Обычный 6 2 4 4 2 2" xfId="1067" xr:uid="{00000000-0005-0000-0000-00003B070000}"/>
    <cellStyle name="Обычный 6 2 4 4 2 2 2" xfId="3351" xr:uid="{00000000-0005-0000-0000-00003C070000}"/>
    <cellStyle name="Обычный 6 2 4 4 2 3" xfId="4029" xr:uid="{00000000-0005-0000-0000-00003D070000}"/>
    <cellStyle name="Обычный 6 2 4 4 2 4" xfId="2457" xr:uid="{00000000-0005-0000-0000-00003E070000}"/>
    <cellStyle name="Обычный 6 2 4 4 2 5" xfId="1761" xr:uid="{00000000-0005-0000-0000-00003F070000}"/>
    <cellStyle name="Обычный 6 2 4 4 3" xfId="536" xr:uid="{00000000-0005-0000-0000-000040070000}"/>
    <cellStyle name="Обычный 6 2 4 4 3 2" xfId="1238" xr:uid="{00000000-0005-0000-0000-000041070000}"/>
    <cellStyle name="Обычный 6 2 4 4 3 2 2" xfId="3509" xr:uid="{00000000-0005-0000-0000-000042070000}"/>
    <cellStyle name="Обычный 6 2 4 4 3 3" xfId="4186" xr:uid="{00000000-0005-0000-0000-000043070000}"/>
    <cellStyle name="Обычный 6 2 4 4 3 4" xfId="2628" xr:uid="{00000000-0005-0000-0000-000044070000}"/>
    <cellStyle name="Обычный 6 2 4 4 3 5" xfId="1932" xr:uid="{00000000-0005-0000-0000-000045070000}"/>
    <cellStyle name="Обычный 6 2 4 4 4" xfId="702" xr:uid="{00000000-0005-0000-0000-000046070000}"/>
    <cellStyle name="Обычный 6 2 4 4 4 2" xfId="1397" xr:uid="{00000000-0005-0000-0000-000047070000}"/>
    <cellStyle name="Обычный 6 2 4 4 4 2 2" xfId="2787" xr:uid="{00000000-0005-0000-0000-000048070000}"/>
    <cellStyle name="Обычный 6 2 4 4 4 3" xfId="2091" xr:uid="{00000000-0005-0000-0000-000049070000}"/>
    <cellStyle name="Обычный 6 2 4 4 5" xfId="896" xr:uid="{00000000-0005-0000-0000-00004A070000}"/>
    <cellStyle name="Обычный 6 2 4 4 5 2" xfId="2960" xr:uid="{00000000-0005-0000-0000-00004B070000}"/>
    <cellStyle name="Обычный 6 2 4 4 6" xfId="3142" xr:uid="{00000000-0005-0000-0000-00004C070000}"/>
    <cellStyle name="Обычный 6 2 4 4 7" xfId="3844" xr:uid="{00000000-0005-0000-0000-00004D070000}"/>
    <cellStyle name="Обычный 6 2 4 4 8" xfId="2286" xr:uid="{00000000-0005-0000-0000-00004E070000}"/>
    <cellStyle name="Обычный 6 2 4 4 9" xfId="1590" xr:uid="{00000000-0005-0000-0000-00004F070000}"/>
    <cellStyle name="Обычный 6 2 4 5" xfId="301" xr:uid="{00000000-0005-0000-0000-000050070000}"/>
    <cellStyle name="Обычный 6 2 4 5 2" xfId="1003" xr:uid="{00000000-0005-0000-0000-000051070000}"/>
    <cellStyle name="Обычный 6 2 4 5 2 2" xfId="3287" xr:uid="{00000000-0005-0000-0000-000052070000}"/>
    <cellStyle name="Обычный 6 2 4 5 3" xfId="3965" xr:uid="{00000000-0005-0000-0000-000053070000}"/>
    <cellStyle name="Обычный 6 2 4 5 4" xfId="2393" xr:uid="{00000000-0005-0000-0000-000054070000}"/>
    <cellStyle name="Обычный 6 2 4 5 5" xfId="1697" xr:uid="{00000000-0005-0000-0000-000055070000}"/>
    <cellStyle name="Обычный 6 2 4 6" xfId="472" xr:uid="{00000000-0005-0000-0000-000056070000}"/>
    <cellStyle name="Обычный 6 2 4 6 2" xfId="1174" xr:uid="{00000000-0005-0000-0000-000057070000}"/>
    <cellStyle name="Обычный 6 2 4 6 2 2" xfId="3504" xr:uid="{00000000-0005-0000-0000-000058070000}"/>
    <cellStyle name="Обычный 6 2 4 6 3" xfId="4181" xr:uid="{00000000-0005-0000-0000-000059070000}"/>
    <cellStyle name="Обычный 6 2 4 6 4" xfId="2564" xr:uid="{00000000-0005-0000-0000-00005A070000}"/>
    <cellStyle name="Обычный 6 2 4 6 5" xfId="1868" xr:uid="{00000000-0005-0000-0000-00005B070000}"/>
    <cellStyle name="Обычный 6 2 4 7" xfId="697" xr:uid="{00000000-0005-0000-0000-00005C070000}"/>
    <cellStyle name="Обычный 6 2 4 7 2" xfId="1392" xr:uid="{00000000-0005-0000-0000-00005D070000}"/>
    <cellStyle name="Обычный 6 2 4 7 2 2" xfId="2782" xr:uid="{00000000-0005-0000-0000-00005E070000}"/>
    <cellStyle name="Обычный 6 2 4 7 3" xfId="2086" xr:uid="{00000000-0005-0000-0000-00005F070000}"/>
    <cellStyle name="Обычный 6 2 4 8" xfId="832" xr:uid="{00000000-0005-0000-0000-000060070000}"/>
    <cellStyle name="Обычный 6 2 4 8 2" xfId="2955" xr:uid="{00000000-0005-0000-0000-000061070000}"/>
    <cellStyle name="Обычный 6 2 4 9" xfId="3137" xr:uid="{00000000-0005-0000-0000-000062070000}"/>
    <cellStyle name="Обычный 6 2 5" xfId="122" xr:uid="{00000000-0005-0000-0000-000063070000}"/>
    <cellStyle name="Обычный 6 2 5 10" xfId="3845" xr:uid="{00000000-0005-0000-0000-000064070000}"/>
    <cellStyle name="Обычный 6 2 5 11" xfId="2215" xr:uid="{00000000-0005-0000-0000-000065070000}"/>
    <cellStyle name="Обычный 6 2 5 12" xfId="1519" xr:uid="{00000000-0005-0000-0000-000066070000}"/>
    <cellStyle name="Обычный 6 2 5 2" xfId="194" xr:uid="{00000000-0005-0000-0000-000067070000}"/>
    <cellStyle name="Обычный 6 2 5 2 10" xfId="2287" xr:uid="{00000000-0005-0000-0000-000068070000}"/>
    <cellStyle name="Обычный 6 2 5 2 11" xfId="1591" xr:uid="{00000000-0005-0000-0000-000069070000}"/>
    <cellStyle name="Обычный 6 2 5 2 2" xfId="195" xr:uid="{00000000-0005-0000-0000-00006A070000}"/>
    <cellStyle name="Обычный 6 2 5 2 2 2" xfId="367" xr:uid="{00000000-0005-0000-0000-00006B070000}"/>
    <cellStyle name="Обычный 6 2 5 2 2 2 2" xfId="1069" xr:uid="{00000000-0005-0000-0000-00006C070000}"/>
    <cellStyle name="Обычный 6 2 5 2 2 2 2 2" xfId="3353" xr:uid="{00000000-0005-0000-0000-00006D070000}"/>
    <cellStyle name="Обычный 6 2 5 2 2 2 3" xfId="4031" xr:uid="{00000000-0005-0000-0000-00006E070000}"/>
    <cellStyle name="Обычный 6 2 5 2 2 2 4" xfId="2459" xr:uid="{00000000-0005-0000-0000-00006F070000}"/>
    <cellStyle name="Обычный 6 2 5 2 2 2 5" xfId="1763" xr:uid="{00000000-0005-0000-0000-000070070000}"/>
    <cellStyle name="Обычный 6 2 5 2 2 3" xfId="538" xr:uid="{00000000-0005-0000-0000-000071070000}"/>
    <cellStyle name="Обычный 6 2 5 2 2 3 2" xfId="1240" xr:uid="{00000000-0005-0000-0000-000072070000}"/>
    <cellStyle name="Обычный 6 2 5 2 2 3 2 2" xfId="3512" xr:uid="{00000000-0005-0000-0000-000073070000}"/>
    <cellStyle name="Обычный 6 2 5 2 2 3 3" xfId="4189" xr:uid="{00000000-0005-0000-0000-000074070000}"/>
    <cellStyle name="Обычный 6 2 5 2 2 3 4" xfId="2630" xr:uid="{00000000-0005-0000-0000-000075070000}"/>
    <cellStyle name="Обычный 6 2 5 2 2 3 5" xfId="1934" xr:uid="{00000000-0005-0000-0000-000076070000}"/>
    <cellStyle name="Обычный 6 2 5 2 2 4" xfId="705" xr:uid="{00000000-0005-0000-0000-000077070000}"/>
    <cellStyle name="Обычный 6 2 5 2 2 4 2" xfId="1400" xr:uid="{00000000-0005-0000-0000-000078070000}"/>
    <cellStyle name="Обычный 6 2 5 2 2 4 2 2" xfId="2790" xr:uid="{00000000-0005-0000-0000-000079070000}"/>
    <cellStyle name="Обычный 6 2 5 2 2 4 3" xfId="2094" xr:uid="{00000000-0005-0000-0000-00007A070000}"/>
    <cellStyle name="Обычный 6 2 5 2 2 5" xfId="898" xr:uid="{00000000-0005-0000-0000-00007B070000}"/>
    <cellStyle name="Обычный 6 2 5 2 2 5 2" xfId="2963" xr:uid="{00000000-0005-0000-0000-00007C070000}"/>
    <cellStyle name="Обычный 6 2 5 2 2 6" xfId="3145" xr:uid="{00000000-0005-0000-0000-00007D070000}"/>
    <cellStyle name="Обычный 6 2 5 2 2 7" xfId="3847" xr:uid="{00000000-0005-0000-0000-00007E070000}"/>
    <cellStyle name="Обычный 6 2 5 2 2 8" xfId="2288" xr:uid="{00000000-0005-0000-0000-00007F070000}"/>
    <cellStyle name="Обычный 6 2 5 2 2 9" xfId="1592" xr:uid="{00000000-0005-0000-0000-000080070000}"/>
    <cellStyle name="Обычный 6 2 5 2 3" xfId="196" xr:uid="{00000000-0005-0000-0000-000081070000}"/>
    <cellStyle name="Обычный 6 2 5 2 3 2" xfId="368" xr:uid="{00000000-0005-0000-0000-000082070000}"/>
    <cellStyle name="Обычный 6 2 5 2 3 2 2" xfId="1070" xr:uid="{00000000-0005-0000-0000-000083070000}"/>
    <cellStyle name="Обычный 6 2 5 2 3 2 2 2" xfId="3354" xr:uid="{00000000-0005-0000-0000-000084070000}"/>
    <cellStyle name="Обычный 6 2 5 2 3 2 3" xfId="4032" xr:uid="{00000000-0005-0000-0000-000085070000}"/>
    <cellStyle name="Обычный 6 2 5 2 3 2 4" xfId="2460" xr:uid="{00000000-0005-0000-0000-000086070000}"/>
    <cellStyle name="Обычный 6 2 5 2 3 2 5" xfId="1764" xr:uid="{00000000-0005-0000-0000-000087070000}"/>
    <cellStyle name="Обычный 6 2 5 2 3 3" xfId="539" xr:uid="{00000000-0005-0000-0000-000088070000}"/>
    <cellStyle name="Обычный 6 2 5 2 3 3 2" xfId="1241" xr:uid="{00000000-0005-0000-0000-000089070000}"/>
    <cellStyle name="Обычный 6 2 5 2 3 3 2 2" xfId="3513" xr:uid="{00000000-0005-0000-0000-00008A070000}"/>
    <cellStyle name="Обычный 6 2 5 2 3 3 3" xfId="4190" xr:uid="{00000000-0005-0000-0000-00008B070000}"/>
    <cellStyle name="Обычный 6 2 5 2 3 3 4" xfId="2631" xr:uid="{00000000-0005-0000-0000-00008C070000}"/>
    <cellStyle name="Обычный 6 2 5 2 3 3 5" xfId="1935" xr:uid="{00000000-0005-0000-0000-00008D070000}"/>
    <cellStyle name="Обычный 6 2 5 2 3 4" xfId="706" xr:uid="{00000000-0005-0000-0000-00008E070000}"/>
    <cellStyle name="Обычный 6 2 5 2 3 4 2" xfId="1401" xr:uid="{00000000-0005-0000-0000-00008F070000}"/>
    <cellStyle name="Обычный 6 2 5 2 3 4 2 2" xfId="2791" xr:uid="{00000000-0005-0000-0000-000090070000}"/>
    <cellStyle name="Обычный 6 2 5 2 3 4 3" xfId="2095" xr:uid="{00000000-0005-0000-0000-000091070000}"/>
    <cellStyle name="Обычный 6 2 5 2 3 5" xfId="899" xr:uid="{00000000-0005-0000-0000-000092070000}"/>
    <cellStyle name="Обычный 6 2 5 2 3 5 2" xfId="2964" xr:uid="{00000000-0005-0000-0000-000093070000}"/>
    <cellStyle name="Обычный 6 2 5 2 3 6" xfId="3146" xr:uid="{00000000-0005-0000-0000-000094070000}"/>
    <cellStyle name="Обычный 6 2 5 2 3 7" xfId="3848" xr:uid="{00000000-0005-0000-0000-000095070000}"/>
    <cellStyle name="Обычный 6 2 5 2 3 8" xfId="2289" xr:uid="{00000000-0005-0000-0000-000096070000}"/>
    <cellStyle name="Обычный 6 2 5 2 3 9" xfId="1593" xr:uid="{00000000-0005-0000-0000-000097070000}"/>
    <cellStyle name="Обычный 6 2 5 2 4" xfId="366" xr:uid="{00000000-0005-0000-0000-000098070000}"/>
    <cellStyle name="Обычный 6 2 5 2 4 2" xfId="1068" xr:uid="{00000000-0005-0000-0000-000099070000}"/>
    <cellStyle name="Обычный 6 2 5 2 4 2 2" xfId="3352" xr:uid="{00000000-0005-0000-0000-00009A070000}"/>
    <cellStyle name="Обычный 6 2 5 2 4 3" xfId="4030" xr:uid="{00000000-0005-0000-0000-00009B070000}"/>
    <cellStyle name="Обычный 6 2 5 2 4 4" xfId="2458" xr:uid="{00000000-0005-0000-0000-00009C070000}"/>
    <cellStyle name="Обычный 6 2 5 2 4 5" xfId="1762" xr:uid="{00000000-0005-0000-0000-00009D070000}"/>
    <cellStyle name="Обычный 6 2 5 2 5" xfId="537" xr:uid="{00000000-0005-0000-0000-00009E070000}"/>
    <cellStyle name="Обычный 6 2 5 2 5 2" xfId="1239" xr:uid="{00000000-0005-0000-0000-00009F070000}"/>
    <cellStyle name="Обычный 6 2 5 2 5 2 2" xfId="3511" xr:uid="{00000000-0005-0000-0000-0000A0070000}"/>
    <cellStyle name="Обычный 6 2 5 2 5 3" xfId="4188" xr:uid="{00000000-0005-0000-0000-0000A1070000}"/>
    <cellStyle name="Обычный 6 2 5 2 5 4" xfId="2629" xr:uid="{00000000-0005-0000-0000-0000A2070000}"/>
    <cellStyle name="Обычный 6 2 5 2 5 5" xfId="1933" xr:uid="{00000000-0005-0000-0000-0000A3070000}"/>
    <cellStyle name="Обычный 6 2 5 2 6" xfId="704" xr:uid="{00000000-0005-0000-0000-0000A4070000}"/>
    <cellStyle name="Обычный 6 2 5 2 6 2" xfId="1399" xr:uid="{00000000-0005-0000-0000-0000A5070000}"/>
    <cellStyle name="Обычный 6 2 5 2 6 2 2" xfId="2789" xr:uid="{00000000-0005-0000-0000-0000A6070000}"/>
    <cellStyle name="Обычный 6 2 5 2 6 3" xfId="2093" xr:uid="{00000000-0005-0000-0000-0000A7070000}"/>
    <cellStyle name="Обычный 6 2 5 2 7" xfId="897" xr:uid="{00000000-0005-0000-0000-0000A8070000}"/>
    <cellStyle name="Обычный 6 2 5 2 7 2" xfId="2962" xr:uid="{00000000-0005-0000-0000-0000A9070000}"/>
    <cellStyle name="Обычный 6 2 5 2 8" xfId="3144" xr:uid="{00000000-0005-0000-0000-0000AA070000}"/>
    <cellStyle name="Обычный 6 2 5 2 9" xfId="3846" xr:uid="{00000000-0005-0000-0000-0000AB070000}"/>
    <cellStyle name="Обычный 6 2 5 3" xfId="197" xr:uid="{00000000-0005-0000-0000-0000AC070000}"/>
    <cellStyle name="Обычный 6 2 5 3 2" xfId="369" xr:uid="{00000000-0005-0000-0000-0000AD070000}"/>
    <cellStyle name="Обычный 6 2 5 3 2 2" xfId="1071" xr:uid="{00000000-0005-0000-0000-0000AE070000}"/>
    <cellStyle name="Обычный 6 2 5 3 2 2 2" xfId="3355" xr:uid="{00000000-0005-0000-0000-0000AF070000}"/>
    <cellStyle name="Обычный 6 2 5 3 2 3" xfId="4033" xr:uid="{00000000-0005-0000-0000-0000B0070000}"/>
    <cellStyle name="Обычный 6 2 5 3 2 4" xfId="2461" xr:uid="{00000000-0005-0000-0000-0000B1070000}"/>
    <cellStyle name="Обычный 6 2 5 3 2 5" xfId="1765" xr:uid="{00000000-0005-0000-0000-0000B2070000}"/>
    <cellStyle name="Обычный 6 2 5 3 3" xfId="540" xr:uid="{00000000-0005-0000-0000-0000B3070000}"/>
    <cellStyle name="Обычный 6 2 5 3 3 2" xfId="1242" xr:uid="{00000000-0005-0000-0000-0000B4070000}"/>
    <cellStyle name="Обычный 6 2 5 3 3 2 2" xfId="3514" xr:uid="{00000000-0005-0000-0000-0000B5070000}"/>
    <cellStyle name="Обычный 6 2 5 3 3 3" xfId="4191" xr:uid="{00000000-0005-0000-0000-0000B6070000}"/>
    <cellStyle name="Обычный 6 2 5 3 3 4" xfId="2632" xr:uid="{00000000-0005-0000-0000-0000B7070000}"/>
    <cellStyle name="Обычный 6 2 5 3 3 5" xfId="1936" xr:uid="{00000000-0005-0000-0000-0000B8070000}"/>
    <cellStyle name="Обычный 6 2 5 3 4" xfId="707" xr:uid="{00000000-0005-0000-0000-0000B9070000}"/>
    <cellStyle name="Обычный 6 2 5 3 4 2" xfId="1402" xr:uid="{00000000-0005-0000-0000-0000BA070000}"/>
    <cellStyle name="Обычный 6 2 5 3 4 2 2" xfId="2792" xr:uid="{00000000-0005-0000-0000-0000BB070000}"/>
    <cellStyle name="Обычный 6 2 5 3 4 3" xfId="2096" xr:uid="{00000000-0005-0000-0000-0000BC070000}"/>
    <cellStyle name="Обычный 6 2 5 3 5" xfId="900" xr:uid="{00000000-0005-0000-0000-0000BD070000}"/>
    <cellStyle name="Обычный 6 2 5 3 5 2" xfId="2965" xr:uid="{00000000-0005-0000-0000-0000BE070000}"/>
    <cellStyle name="Обычный 6 2 5 3 6" xfId="3147" xr:uid="{00000000-0005-0000-0000-0000BF070000}"/>
    <cellStyle name="Обычный 6 2 5 3 7" xfId="3849" xr:uid="{00000000-0005-0000-0000-0000C0070000}"/>
    <cellStyle name="Обычный 6 2 5 3 8" xfId="2290" xr:uid="{00000000-0005-0000-0000-0000C1070000}"/>
    <cellStyle name="Обычный 6 2 5 3 9" xfId="1594" xr:uid="{00000000-0005-0000-0000-0000C2070000}"/>
    <cellStyle name="Обычный 6 2 5 4" xfId="198" xr:uid="{00000000-0005-0000-0000-0000C3070000}"/>
    <cellStyle name="Обычный 6 2 5 4 2" xfId="370" xr:uid="{00000000-0005-0000-0000-0000C4070000}"/>
    <cellStyle name="Обычный 6 2 5 4 2 2" xfId="1072" xr:uid="{00000000-0005-0000-0000-0000C5070000}"/>
    <cellStyle name="Обычный 6 2 5 4 2 2 2" xfId="3356" xr:uid="{00000000-0005-0000-0000-0000C6070000}"/>
    <cellStyle name="Обычный 6 2 5 4 2 3" xfId="4034" xr:uid="{00000000-0005-0000-0000-0000C7070000}"/>
    <cellStyle name="Обычный 6 2 5 4 2 4" xfId="2462" xr:uid="{00000000-0005-0000-0000-0000C8070000}"/>
    <cellStyle name="Обычный 6 2 5 4 2 5" xfId="1766" xr:uid="{00000000-0005-0000-0000-0000C9070000}"/>
    <cellStyle name="Обычный 6 2 5 4 3" xfId="541" xr:uid="{00000000-0005-0000-0000-0000CA070000}"/>
    <cellStyle name="Обычный 6 2 5 4 3 2" xfId="1243" xr:uid="{00000000-0005-0000-0000-0000CB070000}"/>
    <cellStyle name="Обычный 6 2 5 4 3 2 2" xfId="3515" xr:uid="{00000000-0005-0000-0000-0000CC070000}"/>
    <cellStyle name="Обычный 6 2 5 4 3 3" xfId="4192" xr:uid="{00000000-0005-0000-0000-0000CD070000}"/>
    <cellStyle name="Обычный 6 2 5 4 3 4" xfId="2633" xr:uid="{00000000-0005-0000-0000-0000CE070000}"/>
    <cellStyle name="Обычный 6 2 5 4 3 5" xfId="1937" xr:uid="{00000000-0005-0000-0000-0000CF070000}"/>
    <cellStyle name="Обычный 6 2 5 4 4" xfId="708" xr:uid="{00000000-0005-0000-0000-0000D0070000}"/>
    <cellStyle name="Обычный 6 2 5 4 4 2" xfId="1403" xr:uid="{00000000-0005-0000-0000-0000D1070000}"/>
    <cellStyle name="Обычный 6 2 5 4 4 2 2" xfId="2793" xr:uid="{00000000-0005-0000-0000-0000D2070000}"/>
    <cellStyle name="Обычный 6 2 5 4 4 3" xfId="2097" xr:uid="{00000000-0005-0000-0000-0000D3070000}"/>
    <cellStyle name="Обычный 6 2 5 4 5" xfId="901" xr:uid="{00000000-0005-0000-0000-0000D4070000}"/>
    <cellStyle name="Обычный 6 2 5 4 5 2" xfId="2966" xr:uid="{00000000-0005-0000-0000-0000D5070000}"/>
    <cellStyle name="Обычный 6 2 5 4 6" xfId="3148" xr:uid="{00000000-0005-0000-0000-0000D6070000}"/>
    <cellStyle name="Обычный 6 2 5 4 7" xfId="3850" xr:uid="{00000000-0005-0000-0000-0000D7070000}"/>
    <cellStyle name="Обычный 6 2 5 4 8" xfId="2291" xr:uid="{00000000-0005-0000-0000-0000D8070000}"/>
    <cellStyle name="Обычный 6 2 5 4 9" xfId="1595" xr:uid="{00000000-0005-0000-0000-0000D9070000}"/>
    <cellStyle name="Обычный 6 2 5 5" xfId="294" xr:uid="{00000000-0005-0000-0000-0000DA070000}"/>
    <cellStyle name="Обычный 6 2 5 5 2" xfId="996" xr:uid="{00000000-0005-0000-0000-0000DB070000}"/>
    <cellStyle name="Обычный 6 2 5 5 2 2" xfId="3280" xr:uid="{00000000-0005-0000-0000-0000DC070000}"/>
    <cellStyle name="Обычный 6 2 5 5 3" xfId="3958" xr:uid="{00000000-0005-0000-0000-0000DD070000}"/>
    <cellStyle name="Обычный 6 2 5 5 4" xfId="2386" xr:uid="{00000000-0005-0000-0000-0000DE070000}"/>
    <cellStyle name="Обычный 6 2 5 5 5" xfId="1690" xr:uid="{00000000-0005-0000-0000-0000DF070000}"/>
    <cellStyle name="Обычный 6 2 5 6" xfId="465" xr:uid="{00000000-0005-0000-0000-0000E0070000}"/>
    <cellStyle name="Обычный 6 2 5 6 2" xfId="1167" xr:uid="{00000000-0005-0000-0000-0000E1070000}"/>
    <cellStyle name="Обычный 6 2 5 6 2 2" xfId="3510" xr:uid="{00000000-0005-0000-0000-0000E2070000}"/>
    <cellStyle name="Обычный 6 2 5 6 3" xfId="4187" xr:uid="{00000000-0005-0000-0000-0000E3070000}"/>
    <cellStyle name="Обычный 6 2 5 6 4" xfId="2557" xr:uid="{00000000-0005-0000-0000-0000E4070000}"/>
    <cellStyle name="Обычный 6 2 5 6 5" xfId="1861" xr:uid="{00000000-0005-0000-0000-0000E5070000}"/>
    <cellStyle name="Обычный 6 2 5 7" xfId="703" xr:uid="{00000000-0005-0000-0000-0000E6070000}"/>
    <cellStyle name="Обычный 6 2 5 7 2" xfId="1398" xr:uid="{00000000-0005-0000-0000-0000E7070000}"/>
    <cellStyle name="Обычный 6 2 5 7 2 2" xfId="2788" xr:uid="{00000000-0005-0000-0000-0000E8070000}"/>
    <cellStyle name="Обычный 6 2 5 7 3" xfId="2092" xr:uid="{00000000-0005-0000-0000-0000E9070000}"/>
    <cellStyle name="Обычный 6 2 5 8" xfId="825" xr:uid="{00000000-0005-0000-0000-0000EA070000}"/>
    <cellStyle name="Обычный 6 2 5 8 2" xfId="2961" xr:uid="{00000000-0005-0000-0000-0000EB070000}"/>
    <cellStyle name="Обычный 6 2 5 9" xfId="3143" xr:uid="{00000000-0005-0000-0000-0000EC070000}"/>
    <cellStyle name="Обычный 6 2 6" xfId="199" xr:uid="{00000000-0005-0000-0000-0000ED070000}"/>
    <cellStyle name="Обычный 6 2 6 10" xfId="2292" xr:uid="{00000000-0005-0000-0000-0000EE070000}"/>
    <cellStyle name="Обычный 6 2 6 11" xfId="1596" xr:uid="{00000000-0005-0000-0000-0000EF070000}"/>
    <cellStyle name="Обычный 6 2 6 2" xfId="200" xr:uid="{00000000-0005-0000-0000-0000F0070000}"/>
    <cellStyle name="Обычный 6 2 6 2 2" xfId="372" xr:uid="{00000000-0005-0000-0000-0000F1070000}"/>
    <cellStyle name="Обычный 6 2 6 2 2 2" xfId="1074" xr:uid="{00000000-0005-0000-0000-0000F2070000}"/>
    <cellStyle name="Обычный 6 2 6 2 2 2 2" xfId="3358" xr:uid="{00000000-0005-0000-0000-0000F3070000}"/>
    <cellStyle name="Обычный 6 2 6 2 2 3" xfId="4036" xr:uid="{00000000-0005-0000-0000-0000F4070000}"/>
    <cellStyle name="Обычный 6 2 6 2 2 4" xfId="2464" xr:uid="{00000000-0005-0000-0000-0000F5070000}"/>
    <cellStyle name="Обычный 6 2 6 2 2 5" xfId="1768" xr:uid="{00000000-0005-0000-0000-0000F6070000}"/>
    <cellStyle name="Обычный 6 2 6 2 3" xfId="543" xr:uid="{00000000-0005-0000-0000-0000F7070000}"/>
    <cellStyle name="Обычный 6 2 6 2 3 2" xfId="1245" xr:uid="{00000000-0005-0000-0000-0000F8070000}"/>
    <cellStyle name="Обычный 6 2 6 2 3 2 2" xfId="3517" xr:uid="{00000000-0005-0000-0000-0000F9070000}"/>
    <cellStyle name="Обычный 6 2 6 2 3 3" xfId="4194" xr:uid="{00000000-0005-0000-0000-0000FA070000}"/>
    <cellStyle name="Обычный 6 2 6 2 3 4" xfId="2635" xr:uid="{00000000-0005-0000-0000-0000FB070000}"/>
    <cellStyle name="Обычный 6 2 6 2 3 5" xfId="1939" xr:uid="{00000000-0005-0000-0000-0000FC070000}"/>
    <cellStyle name="Обычный 6 2 6 2 4" xfId="710" xr:uid="{00000000-0005-0000-0000-0000FD070000}"/>
    <cellStyle name="Обычный 6 2 6 2 4 2" xfId="1405" xr:uid="{00000000-0005-0000-0000-0000FE070000}"/>
    <cellStyle name="Обычный 6 2 6 2 4 2 2" xfId="2795" xr:uid="{00000000-0005-0000-0000-0000FF070000}"/>
    <cellStyle name="Обычный 6 2 6 2 4 3" xfId="2099" xr:uid="{00000000-0005-0000-0000-000000080000}"/>
    <cellStyle name="Обычный 6 2 6 2 5" xfId="903" xr:uid="{00000000-0005-0000-0000-000001080000}"/>
    <cellStyle name="Обычный 6 2 6 2 5 2" xfId="2968" xr:uid="{00000000-0005-0000-0000-000002080000}"/>
    <cellStyle name="Обычный 6 2 6 2 6" xfId="3150" xr:uid="{00000000-0005-0000-0000-000003080000}"/>
    <cellStyle name="Обычный 6 2 6 2 7" xfId="3852" xr:uid="{00000000-0005-0000-0000-000004080000}"/>
    <cellStyle name="Обычный 6 2 6 2 8" xfId="2293" xr:uid="{00000000-0005-0000-0000-000005080000}"/>
    <cellStyle name="Обычный 6 2 6 2 9" xfId="1597" xr:uid="{00000000-0005-0000-0000-000006080000}"/>
    <cellStyle name="Обычный 6 2 6 3" xfId="201" xr:uid="{00000000-0005-0000-0000-000007080000}"/>
    <cellStyle name="Обычный 6 2 6 3 2" xfId="373" xr:uid="{00000000-0005-0000-0000-000008080000}"/>
    <cellStyle name="Обычный 6 2 6 3 2 2" xfId="1075" xr:uid="{00000000-0005-0000-0000-000009080000}"/>
    <cellStyle name="Обычный 6 2 6 3 2 2 2" xfId="3359" xr:uid="{00000000-0005-0000-0000-00000A080000}"/>
    <cellStyle name="Обычный 6 2 6 3 2 3" xfId="4037" xr:uid="{00000000-0005-0000-0000-00000B080000}"/>
    <cellStyle name="Обычный 6 2 6 3 2 4" xfId="2465" xr:uid="{00000000-0005-0000-0000-00000C080000}"/>
    <cellStyle name="Обычный 6 2 6 3 2 5" xfId="1769" xr:uid="{00000000-0005-0000-0000-00000D080000}"/>
    <cellStyle name="Обычный 6 2 6 3 3" xfId="544" xr:uid="{00000000-0005-0000-0000-00000E080000}"/>
    <cellStyle name="Обычный 6 2 6 3 3 2" xfId="1246" xr:uid="{00000000-0005-0000-0000-00000F080000}"/>
    <cellStyle name="Обычный 6 2 6 3 3 2 2" xfId="3518" xr:uid="{00000000-0005-0000-0000-000010080000}"/>
    <cellStyle name="Обычный 6 2 6 3 3 3" xfId="4195" xr:uid="{00000000-0005-0000-0000-000011080000}"/>
    <cellStyle name="Обычный 6 2 6 3 3 4" xfId="2636" xr:uid="{00000000-0005-0000-0000-000012080000}"/>
    <cellStyle name="Обычный 6 2 6 3 3 5" xfId="1940" xr:uid="{00000000-0005-0000-0000-000013080000}"/>
    <cellStyle name="Обычный 6 2 6 3 4" xfId="711" xr:uid="{00000000-0005-0000-0000-000014080000}"/>
    <cellStyle name="Обычный 6 2 6 3 4 2" xfId="1406" xr:uid="{00000000-0005-0000-0000-000015080000}"/>
    <cellStyle name="Обычный 6 2 6 3 4 2 2" xfId="2796" xr:uid="{00000000-0005-0000-0000-000016080000}"/>
    <cellStyle name="Обычный 6 2 6 3 4 3" xfId="2100" xr:uid="{00000000-0005-0000-0000-000017080000}"/>
    <cellStyle name="Обычный 6 2 6 3 5" xfId="904" xr:uid="{00000000-0005-0000-0000-000018080000}"/>
    <cellStyle name="Обычный 6 2 6 3 5 2" xfId="2969" xr:uid="{00000000-0005-0000-0000-000019080000}"/>
    <cellStyle name="Обычный 6 2 6 3 6" xfId="3151" xr:uid="{00000000-0005-0000-0000-00001A080000}"/>
    <cellStyle name="Обычный 6 2 6 3 7" xfId="3853" xr:uid="{00000000-0005-0000-0000-00001B080000}"/>
    <cellStyle name="Обычный 6 2 6 3 8" xfId="2294" xr:uid="{00000000-0005-0000-0000-00001C080000}"/>
    <cellStyle name="Обычный 6 2 6 3 9" xfId="1598" xr:uid="{00000000-0005-0000-0000-00001D080000}"/>
    <cellStyle name="Обычный 6 2 6 4" xfId="371" xr:uid="{00000000-0005-0000-0000-00001E080000}"/>
    <cellStyle name="Обычный 6 2 6 4 2" xfId="1073" xr:uid="{00000000-0005-0000-0000-00001F080000}"/>
    <cellStyle name="Обычный 6 2 6 4 2 2" xfId="3357" xr:uid="{00000000-0005-0000-0000-000020080000}"/>
    <cellStyle name="Обычный 6 2 6 4 3" xfId="4035" xr:uid="{00000000-0005-0000-0000-000021080000}"/>
    <cellStyle name="Обычный 6 2 6 4 4" xfId="2463" xr:uid="{00000000-0005-0000-0000-000022080000}"/>
    <cellStyle name="Обычный 6 2 6 4 5" xfId="1767" xr:uid="{00000000-0005-0000-0000-000023080000}"/>
    <cellStyle name="Обычный 6 2 6 5" xfId="542" xr:uid="{00000000-0005-0000-0000-000024080000}"/>
    <cellStyle name="Обычный 6 2 6 5 2" xfId="1244" xr:uid="{00000000-0005-0000-0000-000025080000}"/>
    <cellStyle name="Обычный 6 2 6 5 2 2" xfId="3516" xr:uid="{00000000-0005-0000-0000-000026080000}"/>
    <cellStyle name="Обычный 6 2 6 5 3" xfId="4193" xr:uid="{00000000-0005-0000-0000-000027080000}"/>
    <cellStyle name="Обычный 6 2 6 5 4" xfId="2634" xr:uid="{00000000-0005-0000-0000-000028080000}"/>
    <cellStyle name="Обычный 6 2 6 5 5" xfId="1938" xr:uid="{00000000-0005-0000-0000-000029080000}"/>
    <cellStyle name="Обычный 6 2 6 6" xfId="709" xr:uid="{00000000-0005-0000-0000-00002A080000}"/>
    <cellStyle name="Обычный 6 2 6 6 2" xfId="1404" xr:uid="{00000000-0005-0000-0000-00002B080000}"/>
    <cellStyle name="Обычный 6 2 6 6 2 2" xfId="2794" xr:uid="{00000000-0005-0000-0000-00002C080000}"/>
    <cellStyle name="Обычный 6 2 6 6 3" xfId="2098" xr:uid="{00000000-0005-0000-0000-00002D080000}"/>
    <cellStyle name="Обычный 6 2 6 7" xfId="902" xr:uid="{00000000-0005-0000-0000-00002E080000}"/>
    <cellStyle name="Обычный 6 2 6 7 2" xfId="2967" xr:uid="{00000000-0005-0000-0000-00002F080000}"/>
    <cellStyle name="Обычный 6 2 6 8" xfId="3149" xr:uid="{00000000-0005-0000-0000-000030080000}"/>
    <cellStyle name="Обычный 6 2 6 9" xfId="3851" xr:uid="{00000000-0005-0000-0000-000031080000}"/>
    <cellStyle name="Обычный 6 2 7" xfId="202" xr:uid="{00000000-0005-0000-0000-000032080000}"/>
    <cellStyle name="Обычный 6 2 7 2" xfId="374" xr:uid="{00000000-0005-0000-0000-000033080000}"/>
    <cellStyle name="Обычный 6 2 7 2 2" xfId="1076" xr:uid="{00000000-0005-0000-0000-000034080000}"/>
    <cellStyle name="Обычный 6 2 7 2 2 2" xfId="3360" xr:uid="{00000000-0005-0000-0000-000035080000}"/>
    <cellStyle name="Обычный 6 2 7 2 3" xfId="4038" xr:uid="{00000000-0005-0000-0000-000036080000}"/>
    <cellStyle name="Обычный 6 2 7 2 4" xfId="2466" xr:uid="{00000000-0005-0000-0000-000037080000}"/>
    <cellStyle name="Обычный 6 2 7 2 5" xfId="1770" xr:uid="{00000000-0005-0000-0000-000038080000}"/>
    <cellStyle name="Обычный 6 2 7 3" xfId="545" xr:uid="{00000000-0005-0000-0000-000039080000}"/>
    <cellStyle name="Обычный 6 2 7 3 2" xfId="1247" xr:uid="{00000000-0005-0000-0000-00003A080000}"/>
    <cellStyle name="Обычный 6 2 7 3 2 2" xfId="3519" xr:uid="{00000000-0005-0000-0000-00003B080000}"/>
    <cellStyle name="Обычный 6 2 7 3 3" xfId="4196" xr:uid="{00000000-0005-0000-0000-00003C080000}"/>
    <cellStyle name="Обычный 6 2 7 3 4" xfId="2637" xr:uid="{00000000-0005-0000-0000-00003D080000}"/>
    <cellStyle name="Обычный 6 2 7 3 5" xfId="1941" xr:uid="{00000000-0005-0000-0000-00003E080000}"/>
    <cellStyle name="Обычный 6 2 7 4" xfId="712" xr:uid="{00000000-0005-0000-0000-00003F080000}"/>
    <cellStyle name="Обычный 6 2 7 4 2" xfId="1407" xr:uid="{00000000-0005-0000-0000-000040080000}"/>
    <cellStyle name="Обычный 6 2 7 4 2 2" xfId="2797" xr:uid="{00000000-0005-0000-0000-000041080000}"/>
    <cellStyle name="Обычный 6 2 7 4 3" xfId="2101" xr:uid="{00000000-0005-0000-0000-000042080000}"/>
    <cellStyle name="Обычный 6 2 7 5" xfId="905" xr:uid="{00000000-0005-0000-0000-000043080000}"/>
    <cellStyle name="Обычный 6 2 7 5 2" xfId="2970" xr:uid="{00000000-0005-0000-0000-000044080000}"/>
    <cellStyle name="Обычный 6 2 7 6" xfId="3152" xr:uid="{00000000-0005-0000-0000-000045080000}"/>
    <cellStyle name="Обычный 6 2 7 7" xfId="3854" xr:uid="{00000000-0005-0000-0000-000046080000}"/>
    <cellStyle name="Обычный 6 2 7 8" xfId="2295" xr:uid="{00000000-0005-0000-0000-000047080000}"/>
    <cellStyle name="Обычный 6 2 7 9" xfId="1599" xr:uid="{00000000-0005-0000-0000-000048080000}"/>
    <cellStyle name="Обычный 6 2 8" xfId="203" xr:uid="{00000000-0005-0000-0000-000049080000}"/>
    <cellStyle name="Обычный 6 2 8 2" xfId="375" xr:uid="{00000000-0005-0000-0000-00004A080000}"/>
    <cellStyle name="Обычный 6 2 8 2 2" xfId="1077" xr:uid="{00000000-0005-0000-0000-00004B080000}"/>
    <cellStyle name="Обычный 6 2 8 2 2 2" xfId="3361" xr:uid="{00000000-0005-0000-0000-00004C080000}"/>
    <cellStyle name="Обычный 6 2 8 2 3" xfId="4039" xr:uid="{00000000-0005-0000-0000-00004D080000}"/>
    <cellStyle name="Обычный 6 2 8 2 4" xfId="2467" xr:uid="{00000000-0005-0000-0000-00004E080000}"/>
    <cellStyle name="Обычный 6 2 8 2 5" xfId="1771" xr:uid="{00000000-0005-0000-0000-00004F080000}"/>
    <cellStyle name="Обычный 6 2 8 3" xfId="546" xr:uid="{00000000-0005-0000-0000-000050080000}"/>
    <cellStyle name="Обычный 6 2 8 3 2" xfId="1248" xr:uid="{00000000-0005-0000-0000-000051080000}"/>
    <cellStyle name="Обычный 6 2 8 3 2 2" xfId="3520" xr:uid="{00000000-0005-0000-0000-000052080000}"/>
    <cellStyle name="Обычный 6 2 8 3 3" xfId="4197" xr:uid="{00000000-0005-0000-0000-000053080000}"/>
    <cellStyle name="Обычный 6 2 8 3 4" xfId="2638" xr:uid="{00000000-0005-0000-0000-000054080000}"/>
    <cellStyle name="Обычный 6 2 8 3 5" xfId="1942" xr:uid="{00000000-0005-0000-0000-000055080000}"/>
    <cellStyle name="Обычный 6 2 8 4" xfId="713" xr:uid="{00000000-0005-0000-0000-000056080000}"/>
    <cellStyle name="Обычный 6 2 8 4 2" xfId="1408" xr:uid="{00000000-0005-0000-0000-000057080000}"/>
    <cellStyle name="Обычный 6 2 8 4 2 2" xfId="2798" xr:uid="{00000000-0005-0000-0000-000058080000}"/>
    <cellStyle name="Обычный 6 2 8 4 3" xfId="2102" xr:uid="{00000000-0005-0000-0000-000059080000}"/>
    <cellStyle name="Обычный 6 2 8 5" xfId="906" xr:uid="{00000000-0005-0000-0000-00005A080000}"/>
    <cellStyle name="Обычный 6 2 8 5 2" xfId="2971" xr:uid="{00000000-0005-0000-0000-00005B080000}"/>
    <cellStyle name="Обычный 6 2 8 6" xfId="3153" xr:uid="{00000000-0005-0000-0000-00005C080000}"/>
    <cellStyle name="Обычный 6 2 8 7" xfId="3855" xr:uid="{00000000-0005-0000-0000-00005D080000}"/>
    <cellStyle name="Обычный 6 2 8 8" xfId="2296" xr:uid="{00000000-0005-0000-0000-00005E080000}"/>
    <cellStyle name="Обычный 6 2 8 9" xfId="1600" xr:uid="{00000000-0005-0000-0000-00005F080000}"/>
    <cellStyle name="Обычный 6 2 9" xfId="204" xr:uid="{00000000-0005-0000-0000-000060080000}"/>
    <cellStyle name="Обычный 6 2 9 2" xfId="376" xr:uid="{00000000-0005-0000-0000-000061080000}"/>
    <cellStyle name="Обычный 6 2 9 2 2" xfId="1078" xr:uid="{00000000-0005-0000-0000-000062080000}"/>
    <cellStyle name="Обычный 6 2 9 2 2 2" xfId="3362" xr:uid="{00000000-0005-0000-0000-000063080000}"/>
    <cellStyle name="Обычный 6 2 9 2 3" xfId="4040" xr:uid="{00000000-0005-0000-0000-000064080000}"/>
    <cellStyle name="Обычный 6 2 9 2 4" xfId="2468" xr:uid="{00000000-0005-0000-0000-000065080000}"/>
    <cellStyle name="Обычный 6 2 9 2 5" xfId="1772" xr:uid="{00000000-0005-0000-0000-000066080000}"/>
    <cellStyle name="Обычный 6 2 9 3" xfId="547" xr:uid="{00000000-0005-0000-0000-000067080000}"/>
    <cellStyle name="Обычный 6 2 9 3 2" xfId="1249" xr:uid="{00000000-0005-0000-0000-000068080000}"/>
    <cellStyle name="Обычный 6 2 9 3 2 2" xfId="3521" xr:uid="{00000000-0005-0000-0000-000069080000}"/>
    <cellStyle name="Обычный 6 2 9 3 3" xfId="4198" xr:uid="{00000000-0005-0000-0000-00006A080000}"/>
    <cellStyle name="Обычный 6 2 9 3 4" xfId="2639" xr:uid="{00000000-0005-0000-0000-00006B080000}"/>
    <cellStyle name="Обычный 6 2 9 3 5" xfId="1943" xr:uid="{00000000-0005-0000-0000-00006C080000}"/>
    <cellStyle name="Обычный 6 2 9 4" xfId="714" xr:uid="{00000000-0005-0000-0000-00006D080000}"/>
    <cellStyle name="Обычный 6 2 9 4 2" xfId="1409" xr:uid="{00000000-0005-0000-0000-00006E080000}"/>
    <cellStyle name="Обычный 6 2 9 4 2 2" xfId="2799" xr:uid="{00000000-0005-0000-0000-00006F080000}"/>
    <cellStyle name="Обычный 6 2 9 4 3" xfId="2103" xr:uid="{00000000-0005-0000-0000-000070080000}"/>
    <cellStyle name="Обычный 6 2 9 5" xfId="907" xr:uid="{00000000-0005-0000-0000-000071080000}"/>
    <cellStyle name="Обычный 6 2 9 5 2" xfId="2972" xr:uid="{00000000-0005-0000-0000-000072080000}"/>
    <cellStyle name="Обычный 6 2 9 6" xfId="3154" xr:uid="{00000000-0005-0000-0000-000073080000}"/>
    <cellStyle name="Обычный 6 2 9 7" xfId="3856" xr:uid="{00000000-0005-0000-0000-000074080000}"/>
    <cellStyle name="Обычный 6 2 9 8" xfId="2297" xr:uid="{00000000-0005-0000-0000-000075080000}"/>
    <cellStyle name="Обычный 6 2 9 9" xfId="1601" xr:uid="{00000000-0005-0000-0000-000076080000}"/>
    <cellStyle name="Обычный 6 3" xfId="126" xr:uid="{00000000-0005-0000-0000-000077080000}"/>
    <cellStyle name="Обычный 6 3 10" xfId="3857" xr:uid="{00000000-0005-0000-0000-000078080000}"/>
    <cellStyle name="Обычный 6 3 11" xfId="2219" xr:uid="{00000000-0005-0000-0000-000079080000}"/>
    <cellStyle name="Обычный 6 3 12" xfId="1523" xr:uid="{00000000-0005-0000-0000-00007A080000}"/>
    <cellStyle name="Обычный 6 3 2" xfId="205" xr:uid="{00000000-0005-0000-0000-00007B080000}"/>
    <cellStyle name="Обычный 6 3 2 10" xfId="2298" xr:uid="{00000000-0005-0000-0000-00007C080000}"/>
    <cellStyle name="Обычный 6 3 2 11" xfId="1602" xr:uid="{00000000-0005-0000-0000-00007D080000}"/>
    <cellStyle name="Обычный 6 3 2 2" xfId="206" xr:uid="{00000000-0005-0000-0000-00007E080000}"/>
    <cellStyle name="Обычный 6 3 2 2 2" xfId="378" xr:uid="{00000000-0005-0000-0000-00007F080000}"/>
    <cellStyle name="Обычный 6 3 2 2 2 2" xfId="1080" xr:uid="{00000000-0005-0000-0000-000080080000}"/>
    <cellStyle name="Обычный 6 3 2 2 2 2 2" xfId="3364" xr:uid="{00000000-0005-0000-0000-000081080000}"/>
    <cellStyle name="Обычный 6 3 2 2 2 3" xfId="4042" xr:uid="{00000000-0005-0000-0000-000082080000}"/>
    <cellStyle name="Обычный 6 3 2 2 2 4" xfId="2470" xr:uid="{00000000-0005-0000-0000-000083080000}"/>
    <cellStyle name="Обычный 6 3 2 2 2 5" xfId="1774" xr:uid="{00000000-0005-0000-0000-000084080000}"/>
    <cellStyle name="Обычный 6 3 2 2 3" xfId="549" xr:uid="{00000000-0005-0000-0000-000085080000}"/>
    <cellStyle name="Обычный 6 3 2 2 3 2" xfId="1251" xr:uid="{00000000-0005-0000-0000-000086080000}"/>
    <cellStyle name="Обычный 6 3 2 2 3 2 2" xfId="3524" xr:uid="{00000000-0005-0000-0000-000087080000}"/>
    <cellStyle name="Обычный 6 3 2 2 3 3" xfId="4201" xr:uid="{00000000-0005-0000-0000-000088080000}"/>
    <cellStyle name="Обычный 6 3 2 2 3 4" xfId="2641" xr:uid="{00000000-0005-0000-0000-000089080000}"/>
    <cellStyle name="Обычный 6 3 2 2 3 5" xfId="1945" xr:uid="{00000000-0005-0000-0000-00008A080000}"/>
    <cellStyle name="Обычный 6 3 2 2 4" xfId="717" xr:uid="{00000000-0005-0000-0000-00008B080000}"/>
    <cellStyle name="Обычный 6 3 2 2 4 2" xfId="1412" xr:uid="{00000000-0005-0000-0000-00008C080000}"/>
    <cellStyle name="Обычный 6 3 2 2 4 2 2" xfId="2802" xr:uid="{00000000-0005-0000-0000-00008D080000}"/>
    <cellStyle name="Обычный 6 3 2 2 4 3" xfId="2106" xr:uid="{00000000-0005-0000-0000-00008E080000}"/>
    <cellStyle name="Обычный 6 3 2 2 5" xfId="909" xr:uid="{00000000-0005-0000-0000-00008F080000}"/>
    <cellStyle name="Обычный 6 3 2 2 5 2" xfId="2975" xr:uid="{00000000-0005-0000-0000-000090080000}"/>
    <cellStyle name="Обычный 6 3 2 2 6" xfId="3157" xr:uid="{00000000-0005-0000-0000-000091080000}"/>
    <cellStyle name="Обычный 6 3 2 2 7" xfId="3859" xr:uid="{00000000-0005-0000-0000-000092080000}"/>
    <cellStyle name="Обычный 6 3 2 2 8" xfId="2299" xr:uid="{00000000-0005-0000-0000-000093080000}"/>
    <cellStyle name="Обычный 6 3 2 2 9" xfId="1603" xr:uid="{00000000-0005-0000-0000-000094080000}"/>
    <cellStyle name="Обычный 6 3 2 3" xfId="207" xr:uid="{00000000-0005-0000-0000-000095080000}"/>
    <cellStyle name="Обычный 6 3 2 3 2" xfId="379" xr:uid="{00000000-0005-0000-0000-000096080000}"/>
    <cellStyle name="Обычный 6 3 2 3 2 2" xfId="1081" xr:uid="{00000000-0005-0000-0000-000097080000}"/>
    <cellStyle name="Обычный 6 3 2 3 2 2 2" xfId="3365" xr:uid="{00000000-0005-0000-0000-000098080000}"/>
    <cellStyle name="Обычный 6 3 2 3 2 3" xfId="4043" xr:uid="{00000000-0005-0000-0000-000099080000}"/>
    <cellStyle name="Обычный 6 3 2 3 2 4" xfId="2471" xr:uid="{00000000-0005-0000-0000-00009A080000}"/>
    <cellStyle name="Обычный 6 3 2 3 2 5" xfId="1775" xr:uid="{00000000-0005-0000-0000-00009B080000}"/>
    <cellStyle name="Обычный 6 3 2 3 3" xfId="550" xr:uid="{00000000-0005-0000-0000-00009C080000}"/>
    <cellStyle name="Обычный 6 3 2 3 3 2" xfId="1252" xr:uid="{00000000-0005-0000-0000-00009D080000}"/>
    <cellStyle name="Обычный 6 3 2 3 3 2 2" xfId="3525" xr:uid="{00000000-0005-0000-0000-00009E080000}"/>
    <cellStyle name="Обычный 6 3 2 3 3 3" xfId="4202" xr:uid="{00000000-0005-0000-0000-00009F080000}"/>
    <cellStyle name="Обычный 6 3 2 3 3 4" xfId="2642" xr:uid="{00000000-0005-0000-0000-0000A0080000}"/>
    <cellStyle name="Обычный 6 3 2 3 3 5" xfId="1946" xr:uid="{00000000-0005-0000-0000-0000A1080000}"/>
    <cellStyle name="Обычный 6 3 2 3 4" xfId="718" xr:uid="{00000000-0005-0000-0000-0000A2080000}"/>
    <cellStyle name="Обычный 6 3 2 3 4 2" xfId="1413" xr:uid="{00000000-0005-0000-0000-0000A3080000}"/>
    <cellStyle name="Обычный 6 3 2 3 4 2 2" xfId="2803" xr:uid="{00000000-0005-0000-0000-0000A4080000}"/>
    <cellStyle name="Обычный 6 3 2 3 4 3" xfId="2107" xr:uid="{00000000-0005-0000-0000-0000A5080000}"/>
    <cellStyle name="Обычный 6 3 2 3 5" xfId="910" xr:uid="{00000000-0005-0000-0000-0000A6080000}"/>
    <cellStyle name="Обычный 6 3 2 3 5 2" xfId="2976" xr:uid="{00000000-0005-0000-0000-0000A7080000}"/>
    <cellStyle name="Обычный 6 3 2 3 6" xfId="3158" xr:uid="{00000000-0005-0000-0000-0000A8080000}"/>
    <cellStyle name="Обычный 6 3 2 3 7" xfId="3860" xr:uid="{00000000-0005-0000-0000-0000A9080000}"/>
    <cellStyle name="Обычный 6 3 2 3 8" xfId="2300" xr:uid="{00000000-0005-0000-0000-0000AA080000}"/>
    <cellStyle name="Обычный 6 3 2 3 9" xfId="1604" xr:uid="{00000000-0005-0000-0000-0000AB080000}"/>
    <cellStyle name="Обычный 6 3 2 4" xfId="377" xr:uid="{00000000-0005-0000-0000-0000AC080000}"/>
    <cellStyle name="Обычный 6 3 2 4 2" xfId="1079" xr:uid="{00000000-0005-0000-0000-0000AD080000}"/>
    <cellStyle name="Обычный 6 3 2 4 2 2" xfId="3363" xr:uid="{00000000-0005-0000-0000-0000AE080000}"/>
    <cellStyle name="Обычный 6 3 2 4 3" xfId="4041" xr:uid="{00000000-0005-0000-0000-0000AF080000}"/>
    <cellStyle name="Обычный 6 3 2 4 4" xfId="2469" xr:uid="{00000000-0005-0000-0000-0000B0080000}"/>
    <cellStyle name="Обычный 6 3 2 4 5" xfId="1773" xr:uid="{00000000-0005-0000-0000-0000B1080000}"/>
    <cellStyle name="Обычный 6 3 2 5" xfId="548" xr:uid="{00000000-0005-0000-0000-0000B2080000}"/>
    <cellStyle name="Обычный 6 3 2 5 2" xfId="1250" xr:uid="{00000000-0005-0000-0000-0000B3080000}"/>
    <cellStyle name="Обычный 6 3 2 5 2 2" xfId="3523" xr:uid="{00000000-0005-0000-0000-0000B4080000}"/>
    <cellStyle name="Обычный 6 3 2 5 3" xfId="4200" xr:uid="{00000000-0005-0000-0000-0000B5080000}"/>
    <cellStyle name="Обычный 6 3 2 5 4" xfId="2640" xr:uid="{00000000-0005-0000-0000-0000B6080000}"/>
    <cellStyle name="Обычный 6 3 2 5 5" xfId="1944" xr:uid="{00000000-0005-0000-0000-0000B7080000}"/>
    <cellStyle name="Обычный 6 3 2 6" xfId="716" xr:uid="{00000000-0005-0000-0000-0000B8080000}"/>
    <cellStyle name="Обычный 6 3 2 6 2" xfId="1411" xr:uid="{00000000-0005-0000-0000-0000B9080000}"/>
    <cellStyle name="Обычный 6 3 2 6 2 2" xfId="2801" xr:uid="{00000000-0005-0000-0000-0000BA080000}"/>
    <cellStyle name="Обычный 6 3 2 6 3" xfId="2105" xr:uid="{00000000-0005-0000-0000-0000BB080000}"/>
    <cellStyle name="Обычный 6 3 2 7" xfId="908" xr:uid="{00000000-0005-0000-0000-0000BC080000}"/>
    <cellStyle name="Обычный 6 3 2 7 2" xfId="2974" xr:uid="{00000000-0005-0000-0000-0000BD080000}"/>
    <cellStyle name="Обычный 6 3 2 8" xfId="3156" xr:uid="{00000000-0005-0000-0000-0000BE080000}"/>
    <cellStyle name="Обычный 6 3 2 9" xfId="3858" xr:uid="{00000000-0005-0000-0000-0000BF080000}"/>
    <cellStyle name="Обычный 6 3 3" xfId="208" xr:uid="{00000000-0005-0000-0000-0000C0080000}"/>
    <cellStyle name="Обычный 6 3 3 2" xfId="380" xr:uid="{00000000-0005-0000-0000-0000C1080000}"/>
    <cellStyle name="Обычный 6 3 3 2 2" xfId="1082" xr:uid="{00000000-0005-0000-0000-0000C2080000}"/>
    <cellStyle name="Обычный 6 3 3 2 2 2" xfId="3366" xr:uid="{00000000-0005-0000-0000-0000C3080000}"/>
    <cellStyle name="Обычный 6 3 3 2 3" xfId="4044" xr:uid="{00000000-0005-0000-0000-0000C4080000}"/>
    <cellStyle name="Обычный 6 3 3 2 4" xfId="2472" xr:uid="{00000000-0005-0000-0000-0000C5080000}"/>
    <cellStyle name="Обычный 6 3 3 2 5" xfId="1776" xr:uid="{00000000-0005-0000-0000-0000C6080000}"/>
    <cellStyle name="Обычный 6 3 3 3" xfId="551" xr:uid="{00000000-0005-0000-0000-0000C7080000}"/>
    <cellStyle name="Обычный 6 3 3 3 2" xfId="1253" xr:uid="{00000000-0005-0000-0000-0000C8080000}"/>
    <cellStyle name="Обычный 6 3 3 3 2 2" xfId="3526" xr:uid="{00000000-0005-0000-0000-0000C9080000}"/>
    <cellStyle name="Обычный 6 3 3 3 3" xfId="4203" xr:uid="{00000000-0005-0000-0000-0000CA080000}"/>
    <cellStyle name="Обычный 6 3 3 3 4" xfId="2643" xr:uid="{00000000-0005-0000-0000-0000CB080000}"/>
    <cellStyle name="Обычный 6 3 3 3 5" xfId="1947" xr:uid="{00000000-0005-0000-0000-0000CC080000}"/>
    <cellStyle name="Обычный 6 3 3 4" xfId="719" xr:uid="{00000000-0005-0000-0000-0000CD080000}"/>
    <cellStyle name="Обычный 6 3 3 4 2" xfId="1414" xr:uid="{00000000-0005-0000-0000-0000CE080000}"/>
    <cellStyle name="Обычный 6 3 3 4 2 2" xfId="2804" xr:uid="{00000000-0005-0000-0000-0000CF080000}"/>
    <cellStyle name="Обычный 6 3 3 4 3" xfId="2108" xr:uid="{00000000-0005-0000-0000-0000D0080000}"/>
    <cellStyle name="Обычный 6 3 3 5" xfId="911" xr:uid="{00000000-0005-0000-0000-0000D1080000}"/>
    <cellStyle name="Обычный 6 3 3 5 2" xfId="2977" xr:uid="{00000000-0005-0000-0000-0000D2080000}"/>
    <cellStyle name="Обычный 6 3 3 6" xfId="3159" xr:uid="{00000000-0005-0000-0000-0000D3080000}"/>
    <cellStyle name="Обычный 6 3 3 7" xfId="3861" xr:uid="{00000000-0005-0000-0000-0000D4080000}"/>
    <cellStyle name="Обычный 6 3 3 8" xfId="2301" xr:uid="{00000000-0005-0000-0000-0000D5080000}"/>
    <cellStyle name="Обычный 6 3 3 9" xfId="1605" xr:uid="{00000000-0005-0000-0000-0000D6080000}"/>
    <cellStyle name="Обычный 6 3 4" xfId="209" xr:uid="{00000000-0005-0000-0000-0000D7080000}"/>
    <cellStyle name="Обычный 6 3 4 2" xfId="381" xr:uid="{00000000-0005-0000-0000-0000D8080000}"/>
    <cellStyle name="Обычный 6 3 4 2 2" xfId="1083" xr:uid="{00000000-0005-0000-0000-0000D9080000}"/>
    <cellStyle name="Обычный 6 3 4 2 2 2" xfId="3367" xr:uid="{00000000-0005-0000-0000-0000DA080000}"/>
    <cellStyle name="Обычный 6 3 4 2 3" xfId="4045" xr:uid="{00000000-0005-0000-0000-0000DB080000}"/>
    <cellStyle name="Обычный 6 3 4 2 4" xfId="2473" xr:uid="{00000000-0005-0000-0000-0000DC080000}"/>
    <cellStyle name="Обычный 6 3 4 2 5" xfId="1777" xr:uid="{00000000-0005-0000-0000-0000DD080000}"/>
    <cellStyle name="Обычный 6 3 4 3" xfId="552" xr:uid="{00000000-0005-0000-0000-0000DE080000}"/>
    <cellStyle name="Обычный 6 3 4 3 2" xfId="1254" xr:uid="{00000000-0005-0000-0000-0000DF080000}"/>
    <cellStyle name="Обычный 6 3 4 3 2 2" xfId="3527" xr:uid="{00000000-0005-0000-0000-0000E0080000}"/>
    <cellStyle name="Обычный 6 3 4 3 3" xfId="4204" xr:uid="{00000000-0005-0000-0000-0000E1080000}"/>
    <cellStyle name="Обычный 6 3 4 3 4" xfId="2644" xr:uid="{00000000-0005-0000-0000-0000E2080000}"/>
    <cellStyle name="Обычный 6 3 4 3 5" xfId="1948" xr:uid="{00000000-0005-0000-0000-0000E3080000}"/>
    <cellStyle name="Обычный 6 3 4 4" xfId="720" xr:uid="{00000000-0005-0000-0000-0000E4080000}"/>
    <cellStyle name="Обычный 6 3 4 4 2" xfId="1415" xr:uid="{00000000-0005-0000-0000-0000E5080000}"/>
    <cellStyle name="Обычный 6 3 4 4 2 2" xfId="2805" xr:uid="{00000000-0005-0000-0000-0000E6080000}"/>
    <cellStyle name="Обычный 6 3 4 4 3" xfId="2109" xr:uid="{00000000-0005-0000-0000-0000E7080000}"/>
    <cellStyle name="Обычный 6 3 4 5" xfId="912" xr:uid="{00000000-0005-0000-0000-0000E8080000}"/>
    <cellStyle name="Обычный 6 3 4 5 2" xfId="2978" xr:uid="{00000000-0005-0000-0000-0000E9080000}"/>
    <cellStyle name="Обычный 6 3 4 6" xfId="3160" xr:uid="{00000000-0005-0000-0000-0000EA080000}"/>
    <cellStyle name="Обычный 6 3 4 7" xfId="3862" xr:uid="{00000000-0005-0000-0000-0000EB080000}"/>
    <cellStyle name="Обычный 6 3 4 8" xfId="2302" xr:uid="{00000000-0005-0000-0000-0000EC080000}"/>
    <cellStyle name="Обычный 6 3 4 9" xfId="1606" xr:uid="{00000000-0005-0000-0000-0000ED080000}"/>
    <cellStyle name="Обычный 6 3 5" xfId="298" xr:uid="{00000000-0005-0000-0000-0000EE080000}"/>
    <cellStyle name="Обычный 6 3 5 2" xfId="1000" xr:uid="{00000000-0005-0000-0000-0000EF080000}"/>
    <cellStyle name="Обычный 6 3 5 2 2" xfId="3284" xr:uid="{00000000-0005-0000-0000-0000F0080000}"/>
    <cellStyle name="Обычный 6 3 5 3" xfId="3962" xr:uid="{00000000-0005-0000-0000-0000F1080000}"/>
    <cellStyle name="Обычный 6 3 5 4" xfId="2390" xr:uid="{00000000-0005-0000-0000-0000F2080000}"/>
    <cellStyle name="Обычный 6 3 5 5" xfId="1694" xr:uid="{00000000-0005-0000-0000-0000F3080000}"/>
    <cellStyle name="Обычный 6 3 6" xfId="469" xr:uid="{00000000-0005-0000-0000-0000F4080000}"/>
    <cellStyle name="Обычный 6 3 6 2" xfId="1171" xr:uid="{00000000-0005-0000-0000-0000F5080000}"/>
    <cellStyle name="Обычный 6 3 6 2 2" xfId="3522" xr:uid="{00000000-0005-0000-0000-0000F6080000}"/>
    <cellStyle name="Обычный 6 3 6 3" xfId="4199" xr:uid="{00000000-0005-0000-0000-0000F7080000}"/>
    <cellStyle name="Обычный 6 3 6 4" xfId="2561" xr:uid="{00000000-0005-0000-0000-0000F8080000}"/>
    <cellStyle name="Обычный 6 3 6 5" xfId="1865" xr:uid="{00000000-0005-0000-0000-0000F9080000}"/>
    <cellStyle name="Обычный 6 3 7" xfId="715" xr:uid="{00000000-0005-0000-0000-0000FA080000}"/>
    <cellStyle name="Обычный 6 3 7 2" xfId="1410" xr:uid="{00000000-0005-0000-0000-0000FB080000}"/>
    <cellStyle name="Обычный 6 3 7 2 2" xfId="2800" xr:uid="{00000000-0005-0000-0000-0000FC080000}"/>
    <cellStyle name="Обычный 6 3 7 3" xfId="2104" xr:uid="{00000000-0005-0000-0000-0000FD080000}"/>
    <cellStyle name="Обычный 6 3 8" xfId="829" xr:uid="{00000000-0005-0000-0000-0000FE080000}"/>
    <cellStyle name="Обычный 6 3 8 2" xfId="2973" xr:uid="{00000000-0005-0000-0000-0000FF080000}"/>
    <cellStyle name="Обычный 6 3 9" xfId="3155" xr:uid="{00000000-0005-0000-0000-000000090000}"/>
    <cellStyle name="Обычный 6 4" xfId="119" xr:uid="{00000000-0005-0000-0000-000001090000}"/>
    <cellStyle name="Обычный 6 4 10" xfId="3863" xr:uid="{00000000-0005-0000-0000-000002090000}"/>
    <cellStyle name="Обычный 6 4 11" xfId="2212" xr:uid="{00000000-0005-0000-0000-000003090000}"/>
    <cellStyle name="Обычный 6 4 12" xfId="1516" xr:uid="{00000000-0005-0000-0000-000004090000}"/>
    <cellStyle name="Обычный 6 4 2" xfId="210" xr:uid="{00000000-0005-0000-0000-000005090000}"/>
    <cellStyle name="Обычный 6 4 2 10" xfId="2303" xr:uid="{00000000-0005-0000-0000-000006090000}"/>
    <cellStyle name="Обычный 6 4 2 11" xfId="1607" xr:uid="{00000000-0005-0000-0000-000007090000}"/>
    <cellStyle name="Обычный 6 4 2 2" xfId="211" xr:uid="{00000000-0005-0000-0000-000008090000}"/>
    <cellStyle name="Обычный 6 4 2 2 2" xfId="383" xr:uid="{00000000-0005-0000-0000-000009090000}"/>
    <cellStyle name="Обычный 6 4 2 2 2 2" xfId="1085" xr:uid="{00000000-0005-0000-0000-00000A090000}"/>
    <cellStyle name="Обычный 6 4 2 2 2 2 2" xfId="3369" xr:uid="{00000000-0005-0000-0000-00000B090000}"/>
    <cellStyle name="Обычный 6 4 2 2 2 3" xfId="4047" xr:uid="{00000000-0005-0000-0000-00000C090000}"/>
    <cellStyle name="Обычный 6 4 2 2 2 4" xfId="2475" xr:uid="{00000000-0005-0000-0000-00000D090000}"/>
    <cellStyle name="Обычный 6 4 2 2 2 5" xfId="1779" xr:uid="{00000000-0005-0000-0000-00000E090000}"/>
    <cellStyle name="Обычный 6 4 2 2 3" xfId="554" xr:uid="{00000000-0005-0000-0000-00000F090000}"/>
    <cellStyle name="Обычный 6 4 2 2 3 2" xfId="1256" xr:uid="{00000000-0005-0000-0000-000010090000}"/>
    <cellStyle name="Обычный 6 4 2 2 3 2 2" xfId="3530" xr:uid="{00000000-0005-0000-0000-000011090000}"/>
    <cellStyle name="Обычный 6 4 2 2 3 3" xfId="4207" xr:uid="{00000000-0005-0000-0000-000012090000}"/>
    <cellStyle name="Обычный 6 4 2 2 3 4" xfId="2646" xr:uid="{00000000-0005-0000-0000-000013090000}"/>
    <cellStyle name="Обычный 6 4 2 2 3 5" xfId="1950" xr:uid="{00000000-0005-0000-0000-000014090000}"/>
    <cellStyle name="Обычный 6 4 2 2 4" xfId="723" xr:uid="{00000000-0005-0000-0000-000015090000}"/>
    <cellStyle name="Обычный 6 4 2 2 4 2" xfId="1418" xr:uid="{00000000-0005-0000-0000-000016090000}"/>
    <cellStyle name="Обычный 6 4 2 2 4 2 2" xfId="2808" xr:uid="{00000000-0005-0000-0000-000017090000}"/>
    <cellStyle name="Обычный 6 4 2 2 4 3" xfId="2112" xr:uid="{00000000-0005-0000-0000-000018090000}"/>
    <cellStyle name="Обычный 6 4 2 2 5" xfId="914" xr:uid="{00000000-0005-0000-0000-000019090000}"/>
    <cellStyle name="Обычный 6 4 2 2 5 2" xfId="2981" xr:uid="{00000000-0005-0000-0000-00001A090000}"/>
    <cellStyle name="Обычный 6 4 2 2 6" xfId="3163" xr:uid="{00000000-0005-0000-0000-00001B090000}"/>
    <cellStyle name="Обычный 6 4 2 2 7" xfId="3865" xr:uid="{00000000-0005-0000-0000-00001C090000}"/>
    <cellStyle name="Обычный 6 4 2 2 8" xfId="2304" xr:uid="{00000000-0005-0000-0000-00001D090000}"/>
    <cellStyle name="Обычный 6 4 2 2 9" xfId="1608" xr:uid="{00000000-0005-0000-0000-00001E090000}"/>
    <cellStyle name="Обычный 6 4 2 3" xfId="212" xr:uid="{00000000-0005-0000-0000-00001F090000}"/>
    <cellStyle name="Обычный 6 4 2 3 2" xfId="384" xr:uid="{00000000-0005-0000-0000-000020090000}"/>
    <cellStyle name="Обычный 6 4 2 3 2 2" xfId="1086" xr:uid="{00000000-0005-0000-0000-000021090000}"/>
    <cellStyle name="Обычный 6 4 2 3 2 2 2" xfId="3370" xr:uid="{00000000-0005-0000-0000-000022090000}"/>
    <cellStyle name="Обычный 6 4 2 3 2 3" xfId="4048" xr:uid="{00000000-0005-0000-0000-000023090000}"/>
    <cellStyle name="Обычный 6 4 2 3 2 4" xfId="2476" xr:uid="{00000000-0005-0000-0000-000024090000}"/>
    <cellStyle name="Обычный 6 4 2 3 2 5" xfId="1780" xr:uid="{00000000-0005-0000-0000-000025090000}"/>
    <cellStyle name="Обычный 6 4 2 3 3" xfId="555" xr:uid="{00000000-0005-0000-0000-000026090000}"/>
    <cellStyle name="Обычный 6 4 2 3 3 2" xfId="1257" xr:uid="{00000000-0005-0000-0000-000027090000}"/>
    <cellStyle name="Обычный 6 4 2 3 3 2 2" xfId="3531" xr:uid="{00000000-0005-0000-0000-000028090000}"/>
    <cellStyle name="Обычный 6 4 2 3 3 3" xfId="4208" xr:uid="{00000000-0005-0000-0000-000029090000}"/>
    <cellStyle name="Обычный 6 4 2 3 3 4" xfId="2647" xr:uid="{00000000-0005-0000-0000-00002A090000}"/>
    <cellStyle name="Обычный 6 4 2 3 3 5" xfId="1951" xr:uid="{00000000-0005-0000-0000-00002B090000}"/>
    <cellStyle name="Обычный 6 4 2 3 4" xfId="724" xr:uid="{00000000-0005-0000-0000-00002C090000}"/>
    <cellStyle name="Обычный 6 4 2 3 4 2" xfId="1419" xr:uid="{00000000-0005-0000-0000-00002D090000}"/>
    <cellStyle name="Обычный 6 4 2 3 4 2 2" xfId="2809" xr:uid="{00000000-0005-0000-0000-00002E090000}"/>
    <cellStyle name="Обычный 6 4 2 3 4 3" xfId="2113" xr:uid="{00000000-0005-0000-0000-00002F090000}"/>
    <cellStyle name="Обычный 6 4 2 3 5" xfId="915" xr:uid="{00000000-0005-0000-0000-000030090000}"/>
    <cellStyle name="Обычный 6 4 2 3 5 2" xfId="2982" xr:uid="{00000000-0005-0000-0000-000031090000}"/>
    <cellStyle name="Обычный 6 4 2 3 6" xfId="3164" xr:uid="{00000000-0005-0000-0000-000032090000}"/>
    <cellStyle name="Обычный 6 4 2 3 7" xfId="3866" xr:uid="{00000000-0005-0000-0000-000033090000}"/>
    <cellStyle name="Обычный 6 4 2 3 8" xfId="2305" xr:uid="{00000000-0005-0000-0000-000034090000}"/>
    <cellStyle name="Обычный 6 4 2 3 9" xfId="1609" xr:uid="{00000000-0005-0000-0000-000035090000}"/>
    <cellStyle name="Обычный 6 4 2 4" xfId="382" xr:uid="{00000000-0005-0000-0000-000036090000}"/>
    <cellStyle name="Обычный 6 4 2 4 2" xfId="1084" xr:uid="{00000000-0005-0000-0000-000037090000}"/>
    <cellStyle name="Обычный 6 4 2 4 2 2" xfId="3368" xr:uid="{00000000-0005-0000-0000-000038090000}"/>
    <cellStyle name="Обычный 6 4 2 4 3" xfId="4046" xr:uid="{00000000-0005-0000-0000-000039090000}"/>
    <cellStyle name="Обычный 6 4 2 4 4" xfId="2474" xr:uid="{00000000-0005-0000-0000-00003A090000}"/>
    <cellStyle name="Обычный 6 4 2 4 5" xfId="1778" xr:uid="{00000000-0005-0000-0000-00003B090000}"/>
    <cellStyle name="Обычный 6 4 2 5" xfId="553" xr:uid="{00000000-0005-0000-0000-00003C090000}"/>
    <cellStyle name="Обычный 6 4 2 5 2" xfId="1255" xr:uid="{00000000-0005-0000-0000-00003D090000}"/>
    <cellStyle name="Обычный 6 4 2 5 2 2" xfId="3529" xr:uid="{00000000-0005-0000-0000-00003E090000}"/>
    <cellStyle name="Обычный 6 4 2 5 3" xfId="4206" xr:uid="{00000000-0005-0000-0000-00003F090000}"/>
    <cellStyle name="Обычный 6 4 2 5 4" xfId="2645" xr:uid="{00000000-0005-0000-0000-000040090000}"/>
    <cellStyle name="Обычный 6 4 2 5 5" xfId="1949" xr:uid="{00000000-0005-0000-0000-000041090000}"/>
    <cellStyle name="Обычный 6 4 2 6" xfId="722" xr:uid="{00000000-0005-0000-0000-000042090000}"/>
    <cellStyle name="Обычный 6 4 2 6 2" xfId="1417" xr:uid="{00000000-0005-0000-0000-000043090000}"/>
    <cellStyle name="Обычный 6 4 2 6 2 2" xfId="2807" xr:uid="{00000000-0005-0000-0000-000044090000}"/>
    <cellStyle name="Обычный 6 4 2 6 3" xfId="2111" xr:uid="{00000000-0005-0000-0000-000045090000}"/>
    <cellStyle name="Обычный 6 4 2 7" xfId="913" xr:uid="{00000000-0005-0000-0000-000046090000}"/>
    <cellStyle name="Обычный 6 4 2 7 2" xfId="2980" xr:uid="{00000000-0005-0000-0000-000047090000}"/>
    <cellStyle name="Обычный 6 4 2 8" xfId="3162" xr:uid="{00000000-0005-0000-0000-000048090000}"/>
    <cellStyle name="Обычный 6 4 2 9" xfId="3864" xr:uid="{00000000-0005-0000-0000-000049090000}"/>
    <cellStyle name="Обычный 6 4 3" xfId="213" xr:uid="{00000000-0005-0000-0000-00004A090000}"/>
    <cellStyle name="Обычный 6 4 3 2" xfId="385" xr:uid="{00000000-0005-0000-0000-00004B090000}"/>
    <cellStyle name="Обычный 6 4 3 2 2" xfId="1087" xr:uid="{00000000-0005-0000-0000-00004C090000}"/>
    <cellStyle name="Обычный 6 4 3 2 2 2" xfId="3371" xr:uid="{00000000-0005-0000-0000-00004D090000}"/>
    <cellStyle name="Обычный 6 4 3 2 3" xfId="4049" xr:uid="{00000000-0005-0000-0000-00004E090000}"/>
    <cellStyle name="Обычный 6 4 3 2 4" xfId="2477" xr:uid="{00000000-0005-0000-0000-00004F090000}"/>
    <cellStyle name="Обычный 6 4 3 2 5" xfId="1781" xr:uid="{00000000-0005-0000-0000-000050090000}"/>
    <cellStyle name="Обычный 6 4 3 3" xfId="556" xr:uid="{00000000-0005-0000-0000-000051090000}"/>
    <cellStyle name="Обычный 6 4 3 3 2" xfId="1258" xr:uid="{00000000-0005-0000-0000-000052090000}"/>
    <cellStyle name="Обычный 6 4 3 3 2 2" xfId="3532" xr:uid="{00000000-0005-0000-0000-000053090000}"/>
    <cellStyle name="Обычный 6 4 3 3 3" xfId="4209" xr:uid="{00000000-0005-0000-0000-000054090000}"/>
    <cellStyle name="Обычный 6 4 3 3 4" xfId="2648" xr:uid="{00000000-0005-0000-0000-000055090000}"/>
    <cellStyle name="Обычный 6 4 3 3 5" xfId="1952" xr:uid="{00000000-0005-0000-0000-000056090000}"/>
    <cellStyle name="Обычный 6 4 3 4" xfId="725" xr:uid="{00000000-0005-0000-0000-000057090000}"/>
    <cellStyle name="Обычный 6 4 3 4 2" xfId="1420" xr:uid="{00000000-0005-0000-0000-000058090000}"/>
    <cellStyle name="Обычный 6 4 3 4 2 2" xfId="2810" xr:uid="{00000000-0005-0000-0000-000059090000}"/>
    <cellStyle name="Обычный 6 4 3 4 3" xfId="2114" xr:uid="{00000000-0005-0000-0000-00005A090000}"/>
    <cellStyle name="Обычный 6 4 3 5" xfId="916" xr:uid="{00000000-0005-0000-0000-00005B090000}"/>
    <cellStyle name="Обычный 6 4 3 5 2" xfId="2983" xr:uid="{00000000-0005-0000-0000-00005C090000}"/>
    <cellStyle name="Обычный 6 4 3 6" xfId="3165" xr:uid="{00000000-0005-0000-0000-00005D090000}"/>
    <cellStyle name="Обычный 6 4 3 7" xfId="3867" xr:uid="{00000000-0005-0000-0000-00005E090000}"/>
    <cellStyle name="Обычный 6 4 3 8" xfId="2306" xr:uid="{00000000-0005-0000-0000-00005F090000}"/>
    <cellStyle name="Обычный 6 4 3 9" xfId="1610" xr:uid="{00000000-0005-0000-0000-000060090000}"/>
    <cellStyle name="Обычный 6 4 4" xfId="214" xr:uid="{00000000-0005-0000-0000-000061090000}"/>
    <cellStyle name="Обычный 6 4 4 2" xfId="386" xr:uid="{00000000-0005-0000-0000-000062090000}"/>
    <cellStyle name="Обычный 6 4 4 2 2" xfId="1088" xr:uid="{00000000-0005-0000-0000-000063090000}"/>
    <cellStyle name="Обычный 6 4 4 2 2 2" xfId="3372" xr:uid="{00000000-0005-0000-0000-000064090000}"/>
    <cellStyle name="Обычный 6 4 4 2 3" xfId="4050" xr:uid="{00000000-0005-0000-0000-000065090000}"/>
    <cellStyle name="Обычный 6 4 4 2 4" xfId="2478" xr:uid="{00000000-0005-0000-0000-000066090000}"/>
    <cellStyle name="Обычный 6 4 4 2 5" xfId="1782" xr:uid="{00000000-0005-0000-0000-000067090000}"/>
    <cellStyle name="Обычный 6 4 4 3" xfId="557" xr:uid="{00000000-0005-0000-0000-000068090000}"/>
    <cellStyle name="Обычный 6 4 4 3 2" xfId="1259" xr:uid="{00000000-0005-0000-0000-000069090000}"/>
    <cellStyle name="Обычный 6 4 4 3 2 2" xfId="3533" xr:uid="{00000000-0005-0000-0000-00006A090000}"/>
    <cellStyle name="Обычный 6 4 4 3 3" xfId="4210" xr:uid="{00000000-0005-0000-0000-00006B090000}"/>
    <cellStyle name="Обычный 6 4 4 3 4" xfId="2649" xr:uid="{00000000-0005-0000-0000-00006C090000}"/>
    <cellStyle name="Обычный 6 4 4 3 5" xfId="1953" xr:uid="{00000000-0005-0000-0000-00006D090000}"/>
    <cellStyle name="Обычный 6 4 4 4" xfId="726" xr:uid="{00000000-0005-0000-0000-00006E090000}"/>
    <cellStyle name="Обычный 6 4 4 4 2" xfId="1421" xr:uid="{00000000-0005-0000-0000-00006F090000}"/>
    <cellStyle name="Обычный 6 4 4 4 2 2" xfId="2811" xr:uid="{00000000-0005-0000-0000-000070090000}"/>
    <cellStyle name="Обычный 6 4 4 4 3" xfId="2115" xr:uid="{00000000-0005-0000-0000-000071090000}"/>
    <cellStyle name="Обычный 6 4 4 5" xfId="917" xr:uid="{00000000-0005-0000-0000-000072090000}"/>
    <cellStyle name="Обычный 6 4 4 5 2" xfId="2984" xr:uid="{00000000-0005-0000-0000-000073090000}"/>
    <cellStyle name="Обычный 6 4 4 6" xfId="3166" xr:uid="{00000000-0005-0000-0000-000074090000}"/>
    <cellStyle name="Обычный 6 4 4 7" xfId="3868" xr:uid="{00000000-0005-0000-0000-000075090000}"/>
    <cellStyle name="Обычный 6 4 4 8" xfId="2307" xr:uid="{00000000-0005-0000-0000-000076090000}"/>
    <cellStyle name="Обычный 6 4 4 9" xfId="1611" xr:uid="{00000000-0005-0000-0000-000077090000}"/>
    <cellStyle name="Обычный 6 4 5" xfId="291" xr:uid="{00000000-0005-0000-0000-000078090000}"/>
    <cellStyle name="Обычный 6 4 5 2" xfId="993" xr:uid="{00000000-0005-0000-0000-000079090000}"/>
    <cellStyle name="Обычный 6 4 5 2 2" xfId="3277" xr:uid="{00000000-0005-0000-0000-00007A090000}"/>
    <cellStyle name="Обычный 6 4 5 3" xfId="3955" xr:uid="{00000000-0005-0000-0000-00007B090000}"/>
    <cellStyle name="Обычный 6 4 5 4" xfId="2383" xr:uid="{00000000-0005-0000-0000-00007C090000}"/>
    <cellStyle name="Обычный 6 4 5 5" xfId="1687" xr:uid="{00000000-0005-0000-0000-00007D090000}"/>
    <cellStyle name="Обычный 6 4 6" xfId="462" xr:uid="{00000000-0005-0000-0000-00007E090000}"/>
    <cellStyle name="Обычный 6 4 6 2" xfId="1164" xr:uid="{00000000-0005-0000-0000-00007F090000}"/>
    <cellStyle name="Обычный 6 4 6 2 2" xfId="3528" xr:uid="{00000000-0005-0000-0000-000080090000}"/>
    <cellStyle name="Обычный 6 4 6 3" xfId="4205" xr:uid="{00000000-0005-0000-0000-000081090000}"/>
    <cellStyle name="Обычный 6 4 6 4" xfId="2554" xr:uid="{00000000-0005-0000-0000-000082090000}"/>
    <cellStyle name="Обычный 6 4 6 5" xfId="1858" xr:uid="{00000000-0005-0000-0000-000083090000}"/>
    <cellStyle name="Обычный 6 4 7" xfId="721" xr:uid="{00000000-0005-0000-0000-000084090000}"/>
    <cellStyle name="Обычный 6 4 7 2" xfId="1416" xr:uid="{00000000-0005-0000-0000-000085090000}"/>
    <cellStyle name="Обычный 6 4 7 2 2" xfId="2806" xr:uid="{00000000-0005-0000-0000-000086090000}"/>
    <cellStyle name="Обычный 6 4 7 3" xfId="2110" xr:uid="{00000000-0005-0000-0000-000087090000}"/>
    <cellStyle name="Обычный 6 4 8" xfId="822" xr:uid="{00000000-0005-0000-0000-000088090000}"/>
    <cellStyle name="Обычный 6 4 8 2" xfId="2979" xr:uid="{00000000-0005-0000-0000-000089090000}"/>
    <cellStyle name="Обычный 6 4 9" xfId="3161" xr:uid="{00000000-0005-0000-0000-00008A090000}"/>
    <cellStyle name="Обычный 6 5" xfId="215" xr:uid="{00000000-0005-0000-0000-00008B090000}"/>
    <cellStyle name="Обычный 6 5 10" xfId="2308" xr:uid="{00000000-0005-0000-0000-00008C090000}"/>
    <cellStyle name="Обычный 6 5 11" xfId="1612" xr:uid="{00000000-0005-0000-0000-00008D090000}"/>
    <cellStyle name="Обычный 6 5 2" xfId="216" xr:uid="{00000000-0005-0000-0000-00008E090000}"/>
    <cellStyle name="Обычный 6 5 2 2" xfId="388" xr:uid="{00000000-0005-0000-0000-00008F090000}"/>
    <cellStyle name="Обычный 6 5 2 2 2" xfId="1090" xr:uid="{00000000-0005-0000-0000-000090090000}"/>
    <cellStyle name="Обычный 6 5 2 2 2 2" xfId="3374" xr:uid="{00000000-0005-0000-0000-000091090000}"/>
    <cellStyle name="Обычный 6 5 2 2 3" xfId="4052" xr:uid="{00000000-0005-0000-0000-000092090000}"/>
    <cellStyle name="Обычный 6 5 2 2 4" xfId="2480" xr:uid="{00000000-0005-0000-0000-000093090000}"/>
    <cellStyle name="Обычный 6 5 2 2 5" xfId="1784" xr:uid="{00000000-0005-0000-0000-000094090000}"/>
    <cellStyle name="Обычный 6 5 2 3" xfId="559" xr:uid="{00000000-0005-0000-0000-000095090000}"/>
    <cellStyle name="Обычный 6 5 2 3 2" xfId="1261" xr:uid="{00000000-0005-0000-0000-000096090000}"/>
    <cellStyle name="Обычный 6 5 2 3 2 2" xfId="3535" xr:uid="{00000000-0005-0000-0000-000097090000}"/>
    <cellStyle name="Обычный 6 5 2 3 3" xfId="4212" xr:uid="{00000000-0005-0000-0000-000098090000}"/>
    <cellStyle name="Обычный 6 5 2 3 4" xfId="2651" xr:uid="{00000000-0005-0000-0000-000099090000}"/>
    <cellStyle name="Обычный 6 5 2 3 5" xfId="1955" xr:uid="{00000000-0005-0000-0000-00009A090000}"/>
    <cellStyle name="Обычный 6 5 2 4" xfId="728" xr:uid="{00000000-0005-0000-0000-00009B090000}"/>
    <cellStyle name="Обычный 6 5 2 4 2" xfId="1423" xr:uid="{00000000-0005-0000-0000-00009C090000}"/>
    <cellStyle name="Обычный 6 5 2 4 2 2" xfId="2813" xr:uid="{00000000-0005-0000-0000-00009D090000}"/>
    <cellStyle name="Обычный 6 5 2 4 3" xfId="2117" xr:uid="{00000000-0005-0000-0000-00009E090000}"/>
    <cellStyle name="Обычный 6 5 2 5" xfId="919" xr:uid="{00000000-0005-0000-0000-00009F090000}"/>
    <cellStyle name="Обычный 6 5 2 5 2" xfId="2986" xr:uid="{00000000-0005-0000-0000-0000A0090000}"/>
    <cellStyle name="Обычный 6 5 2 6" xfId="3168" xr:uid="{00000000-0005-0000-0000-0000A1090000}"/>
    <cellStyle name="Обычный 6 5 2 7" xfId="3870" xr:uid="{00000000-0005-0000-0000-0000A2090000}"/>
    <cellStyle name="Обычный 6 5 2 8" xfId="2309" xr:uid="{00000000-0005-0000-0000-0000A3090000}"/>
    <cellStyle name="Обычный 6 5 2 9" xfId="1613" xr:uid="{00000000-0005-0000-0000-0000A4090000}"/>
    <cellStyle name="Обычный 6 5 3" xfId="217" xr:uid="{00000000-0005-0000-0000-0000A5090000}"/>
    <cellStyle name="Обычный 6 5 3 2" xfId="389" xr:uid="{00000000-0005-0000-0000-0000A6090000}"/>
    <cellStyle name="Обычный 6 5 3 2 2" xfId="1091" xr:uid="{00000000-0005-0000-0000-0000A7090000}"/>
    <cellStyle name="Обычный 6 5 3 2 2 2" xfId="3375" xr:uid="{00000000-0005-0000-0000-0000A8090000}"/>
    <cellStyle name="Обычный 6 5 3 2 3" xfId="4053" xr:uid="{00000000-0005-0000-0000-0000A9090000}"/>
    <cellStyle name="Обычный 6 5 3 2 4" xfId="2481" xr:uid="{00000000-0005-0000-0000-0000AA090000}"/>
    <cellStyle name="Обычный 6 5 3 2 5" xfId="1785" xr:uid="{00000000-0005-0000-0000-0000AB090000}"/>
    <cellStyle name="Обычный 6 5 3 3" xfId="560" xr:uid="{00000000-0005-0000-0000-0000AC090000}"/>
    <cellStyle name="Обычный 6 5 3 3 2" xfId="1262" xr:uid="{00000000-0005-0000-0000-0000AD090000}"/>
    <cellStyle name="Обычный 6 5 3 3 2 2" xfId="3536" xr:uid="{00000000-0005-0000-0000-0000AE090000}"/>
    <cellStyle name="Обычный 6 5 3 3 3" xfId="4213" xr:uid="{00000000-0005-0000-0000-0000AF090000}"/>
    <cellStyle name="Обычный 6 5 3 3 4" xfId="2652" xr:uid="{00000000-0005-0000-0000-0000B0090000}"/>
    <cellStyle name="Обычный 6 5 3 3 5" xfId="1956" xr:uid="{00000000-0005-0000-0000-0000B1090000}"/>
    <cellStyle name="Обычный 6 5 3 4" xfId="729" xr:uid="{00000000-0005-0000-0000-0000B2090000}"/>
    <cellStyle name="Обычный 6 5 3 4 2" xfId="1424" xr:uid="{00000000-0005-0000-0000-0000B3090000}"/>
    <cellStyle name="Обычный 6 5 3 4 2 2" xfId="2814" xr:uid="{00000000-0005-0000-0000-0000B4090000}"/>
    <cellStyle name="Обычный 6 5 3 4 3" xfId="2118" xr:uid="{00000000-0005-0000-0000-0000B5090000}"/>
    <cellStyle name="Обычный 6 5 3 5" xfId="920" xr:uid="{00000000-0005-0000-0000-0000B6090000}"/>
    <cellStyle name="Обычный 6 5 3 5 2" xfId="2987" xr:uid="{00000000-0005-0000-0000-0000B7090000}"/>
    <cellStyle name="Обычный 6 5 3 6" xfId="3169" xr:uid="{00000000-0005-0000-0000-0000B8090000}"/>
    <cellStyle name="Обычный 6 5 3 7" xfId="3871" xr:uid="{00000000-0005-0000-0000-0000B9090000}"/>
    <cellStyle name="Обычный 6 5 3 8" xfId="2310" xr:uid="{00000000-0005-0000-0000-0000BA090000}"/>
    <cellStyle name="Обычный 6 5 3 9" xfId="1614" xr:uid="{00000000-0005-0000-0000-0000BB090000}"/>
    <cellStyle name="Обычный 6 5 4" xfId="387" xr:uid="{00000000-0005-0000-0000-0000BC090000}"/>
    <cellStyle name="Обычный 6 5 4 2" xfId="1089" xr:uid="{00000000-0005-0000-0000-0000BD090000}"/>
    <cellStyle name="Обычный 6 5 4 2 2" xfId="3373" xr:uid="{00000000-0005-0000-0000-0000BE090000}"/>
    <cellStyle name="Обычный 6 5 4 3" xfId="4051" xr:uid="{00000000-0005-0000-0000-0000BF090000}"/>
    <cellStyle name="Обычный 6 5 4 4" xfId="2479" xr:uid="{00000000-0005-0000-0000-0000C0090000}"/>
    <cellStyle name="Обычный 6 5 4 5" xfId="1783" xr:uid="{00000000-0005-0000-0000-0000C1090000}"/>
    <cellStyle name="Обычный 6 5 5" xfId="558" xr:uid="{00000000-0005-0000-0000-0000C2090000}"/>
    <cellStyle name="Обычный 6 5 5 2" xfId="1260" xr:uid="{00000000-0005-0000-0000-0000C3090000}"/>
    <cellStyle name="Обычный 6 5 5 2 2" xfId="3534" xr:uid="{00000000-0005-0000-0000-0000C4090000}"/>
    <cellStyle name="Обычный 6 5 5 3" xfId="4211" xr:uid="{00000000-0005-0000-0000-0000C5090000}"/>
    <cellStyle name="Обычный 6 5 5 4" xfId="2650" xr:uid="{00000000-0005-0000-0000-0000C6090000}"/>
    <cellStyle name="Обычный 6 5 5 5" xfId="1954" xr:uid="{00000000-0005-0000-0000-0000C7090000}"/>
    <cellStyle name="Обычный 6 5 6" xfId="727" xr:uid="{00000000-0005-0000-0000-0000C8090000}"/>
    <cellStyle name="Обычный 6 5 6 2" xfId="1422" xr:uid="{00000000-0005-0000-0000-0000C9090000}"/>
    <cellStyle name="Обычный 6 5 6 2 2" xfId="2812" xr:uid="{00000000-0005-0000-0000-0000CA090000}"/>
    <cellStyle name="Обычный 6 5 6 3" xfId="2116" xr:uid="{00000000-0005-0000-0000-0000CB090000}"/>
    <cellStyle name="Обычный 6 5 7" xfId="918" xr:uid="{00000000-0005-0000-0000-0000CC090000}"/>
    <cellStyle name="Обычный 6 5 7 2" xfId="2985" xr:uid="{00000000-0005-0000-0000-0000CD090000}"/>
    <cellStyle name="Обычный 6 5 8" xfId="3167" xr:uid="{00000000-0005-0000-0000-0000CE090000}"/>
    <cellStyle name="Обычный 6 5 9" xfId="3869" xr:uid="{00000000-0005-0000-0000-0000CF090000}"/>
    <cellStyle name="Обычный 6 6" xfId="218" xr:uid="{00000000-0005-0000-0000-0000D0090000}"/>
    <cellStyle name="Обычный 6 6 2" xfId="390" xr:uid="{00000000-0005-0000-0000-0000D1090000}"/>
    <cellStyle name="Обычный 6 6 2 2" xfId="1092" xr:uid="{00000000-0005-0000-0000-0000D2090000}"/>
    <cellStyle name="Обычный 6 6 2 2 2" xfId="3376" xr:uid="{00000000-0005-0000-0000-0000D3090000}"/>
    <cellStyle name="Обычный 6 6 2 3" xfId="4054" xr:uid="{00000000-0005-0000-0000-0000D4090000}"/>
    <cellStyle name="Обычный 6 6 2 4" xfId="2482" xr:uid="{00000000-0005-0000-0000-0000D5090000}"/>
    <cellStyle name="Обычный 6 6 2 5" xfId="1786" xr:uid="{00000000-0005-0000-0000-0000D6090000}"/>
    <cellStyle name="Обычный 6 6 3" xfId="561" xr:uid="{00000000-0005-0000-0000-0000D7090000}"/>
    <cellStyle name="Обычный 6 6 3 2" xfId="1263" xr:uid="{00000000-0005-0000-0000-0000D8090000}"/>
    <cellStyle name="Обычный 6 6 3 2 2" xfId="3537" xr:uid="{00000000-0005-0000-0000-0000D9090000}"/>
    <cellStyle name="Обычный 6 6 3 3" xfId="4214" xr:uid="{00000000-0005-0000-0000-0000DA090000}"/>
    <cellStyle name="Обычный 6 6 3 4" xfId="2653" xr:uid="{00000000-0005-0000-0000-0000DB090000}"/>
    <cellStyle name="Обычный 6 6 3 5" xfId="1957" xr:uid="{00000000-0005-0000-0000-0000DC090000}"/>
    <cellStyle name="Обычный 6 6 4" xfId="730" xr:uid="{00000000-0005-0000-0000-0000DD090000}"/>
    <cellStyle name="Обычный 6 6 4 2" xfId="1425" xr:uid="{00000000-0005-0000-0000-0000DE090000}"/>
    <cellStyle name="Обычный 6 6 4 2 2" xfId="2815" xr:uid="{00000000-0005-0000-0000-0000DF090000}"/>
    <cellStyle name="Обычный 6 6 4 3" xfId="2119" xr:uid="{00000000-0005-0000-0000-0000E0090000}"/>
    <cellStyle name="Обычный 6 6 5" xfId="921" xr:uid="{00000000-0005-0000-0000-0000E1090000}"/>
    <cellStyle name="Обычный 6 6 5 2" xfId="2988" xr:uid="{00000000-0005-0000-0000-0000E2090000}"/>
    <cellStyle name="Обычный 6 6 6" xfId="3170" xr:uid="{00000000-0005-0000-0000-0000E3090000}"/>
    <cellStyle name="Обычный 6 6 7" xfId="3872" xr:uid="{00000000-0005-0000-0000-0000E4090000}"/>
    <cellStyle name="Обычный 6 6 8" xfId="2311" xr:uid="{00000000-0005-0000-0000-0000E5090000}"/>
    <cellStyle name="Обычный 6 6 9" xfId="1615" xr:uid="{00000000-0005-0000-0000-0000E6090000}"/>
    <cellStyle name="Обычный 6 7" xfId="219" xr:uid="{00000000-0005-0000-0000-0000E7090000}"/>
    <cellStyle name="Обычный 6 7 2" xfId="391" xr:uid="{00000000-0005-0000-0000-0000E8090000}"/>
    <cellStyle name="Обычный 6 7 2 2" xfId="1093" xr:uid="{00000000-0005-0000-0000-0000E9090000}"/>
    <cellStyle name="Обычный 6 7 2 2 2" xfId="3377" xr:uid="{00000000-0005-0000-0000-0000EA090000}"/>
    <cellStyle name="Обычный 6 7 2 3" xfId="4055" xr:uid="{00000000-0005-0000-0000-0000EB090000}"/>
    <cellStyle name="Обычный 6 7 2 4" xfId="2483" xr:uid="{00000000-0005-0000-0000-0000EC090000}"/>
    <cellStyle name="Обычный 6 7 2 5" xfId="1787" xr:uid="{00000000-0005-0000-0000-0000ED090000}"/>
    <cellStyle name="Обычный 6 7 3" xfId="562" xr:uid="{00000000-0005-0000-0000-0000EE090000}"/>
    <cellStyle name="Обычный 6 7 3 2" xfId="1264" xr:uid="{00000000-0005-0000-0000-0000EF090000}"/>
    <cellStyle name="Обычный 6 7 3 2 2" xfId="3538" xr:uid="{00000000-0005-0000-0000-0000F0090000}"/>
    <cellStyle name="Обычный 6 7 3 3" xfId="4215" xr:uid="{00000000-0005-0000-0000-0000F1090000}"/>
    <cellStyle name="Обычный 6 7 3 4" xfId="2654" xr:uid="{00000000-0005-0000-0000-0000F2090000}"/>
    <cellStyle name="Обычный 6 7 3 5" xfId="1958" xr:uid="{00000000-0005-0000-0000-0000F3090000}"/>
    <cellStyle name="Обычный 6 7 4" xfId="731" xr:uid="{00000000-0005-0000-0000-0000F4090000}"/>
    <cellStyle name="Обычный 6 7 4 2" xfId="1426" xr:uid="{00000000-0005-0000-0000-0000F5090000}"/>
    <cellStyle name="Обычный 6 7 4 2 2" xfId="2816" xr:uid="{00000000-0005-0000-0000-0000F6090000}"/>
    <cellStyle name="Обычный 6 7 4 3" xfId="2120" xr:uid="{00000000-0005-0000-0000-0000F7090000}"/>
    <cellStyle name="Обычный 6 7 5" xfId="922" xr:uid="{00000000-0005-0000-0000-0000F8090000}"/>
    <cellStyle name="Обычный 6 7 5 2" xfId="2989" xr:uid="{00000000-0005-0000-0000-0000F9090000}"/>
    <cellStyle name="Обычный 6 7 6" xfId="3171" xr:uid="{00000000-0005-0000-0000-0000FA090000}"/>
    <cellStyle name="Обычный 6 7 7" xfId="3873" xr:uid="{00000000-0005-0000-0000-0000FB090000}"/>
    <cellStyle name="Обычный 6 7 8" xfId="2312" xr:uid="{00000000-0005-0000-0000-0000FC090000}"/>
    <cellStyle name="Обычный 6 7 9" xfId="1616" xr:uid="{00000000-0005-0000-0000-0000FD090000}"/>
    <cellStyle name="Обычный 6 8" xfId="220" xr:uid="{00000000-0005-0000-0000-0000FE090000}"/>
    <cellStyle name="Обычный 6 8 2" xfId="392" xr:uid="{00000000-0005-0000-0000-0000FF090000}"/>
    <cellStyle name="Обычный 6 8 2 2" xfId="1094" xr:uid="{00000000-0005-0000-0000-0000000A0000}"/>
    <cellStyle name="Обычный 6 8 2 2 2" xfId="3378" xr:uid="{00000000-0005-0000-0000-0000010A0000}"/>
    <cellStyle name="Обычный 6 8 2 3" xfId="4056" xr:uid="{00000000-0005-0000-0000-0000020A0000}"/>
    <cellStyle name="Обычный 6 8 2 4" xfId="2484" xr:uid="{00000000-0005-0000-0000-0000030A0000}"/>
    <cellStyle name="Обычный 6 8 2 5" xfId="1788" xr:uid="{00000000-0005-0000-0000-0000040A0000}"/>
    <cellStyle name="Обычный 6 8 3" xfId="563" xr:uid="{00000000-0005-0000-0000-0000050A0000}"/>
    <cellStyle name="Обычный 6 8 3 2" xfId="1265" xr:uid="{00000000-0005-0000-0000-0000060A0000}"/>
    <cellStyle name="Обычный 6 8 3 2 2" xfId="3539" xr:uid="{00000000-0005-0000-0000-0000070A0000}"/>
    <cellStyle name="Обычный 6 8 3 3" xfId="4216" xr:uid="{00000000-0005-0000-0000-0000080A0000}"/>
    <cellStyle name="Обычный 6 8 3 4" xfId="2655" xr:uid="{00000000-0005-0000-0000-0000090A0000}"/>
    <cellStyle name="Обычный 6 8 3 5" xfId="1959" xr:uid="{00000000-0005-0000-0000-00000A0A0000}"/>
    <cellStyle name="Обычный 6 8 4" xfId="732" xr:uid="{00000000-0005-0000-0000-00000B0A0000}"/>
    <cellStyle name="Обычный 6 8 4 2" xfId="1427" xr:uid="{00000000-0005-0000-0000-00000C0A0000}"/>
    <cellStyle name="Обычный 6 8 4 2 2" xfId="2817" xr:uid="{00000000-0005-0000-0000-00000D0A0000}"/>
    <cellStyle name="Обычный 6 8 4 3" xfId="2121" xr:uid="{00000000-0005-0000-0000-00000E0A0000}"/>
    <cellStyle name="Обычный 6 8 5" xfId="923" xr:uid="{00000000-0005-0000-0000-00000F0A0000}"/>
    <cellStyle name="Обычный 6 8 5 2" xfId="2990" xr:uid="{00000000-0005-0000-0000-0000100A0000}"/>
    <cellStyle name="Обычный 6 8 6" xfId="3172" xr:uid="{00000000-0005-0000-0000-0000110A0000}"/>
    <cellStyle name="Обычный 6 8 7" xfId="3874" xr:uid="{00000000-0005-0000-0000-0000120A0000}"/>
    <cellStyle name="Обычный 6 8 8" xfId="2313" xr:uid="{00000000-0005-0000-0000-0000130A0000}"/>
    <cellStyle name="Обычный 6 8 9" xfId="1617" xr:uid="{00000000-0005-0000-0000-0000140A0000}"/>
    <cellStyle name="Обычный 6 9" xfId="108" xr:uid="{00000000-0005-0000-0000-0000150A0000}"/>
    <cellStyle name="Обычный 6 9 2" xfId="812" xr:uid="{00000000-0005-0000-0000-0000160A0000}"/>
    <cellStyle name="Обычный 6 9 2 2" xfId="3268" xr:uid="{00000000-0005-0000-0000-0000170A0000}"/>
    <cellStyle name="Обычный 6 9 3" xfId="3946" xr:uid="{00000000-0005-0000-0000-0000180A0000}"/>
    <cellStyle name="Обычный 6 9 4" xfId="2202" xr:uid="{00000000-0005-0000-0000-0000190A0000}"/>
    <cellStyle name="Обычный 6 9 5" xfId="1506" xr:uid="{00000000-0005-0000-0000-00001A0A0000}"/>
    <cellStyle name="Обычный 7" xfId="55" xr:uid="{00000000-0005-0000-0000-00001B0A0000}"/>
    <cellStyle name="Обычный 7 13" xfId="3266" xr:uid="{00000000-0005-0000-0000-00001C0A0000}"/>
    <cellStyle name="Обычный 7 2" xfId="59" xr:uid="{00000000-0005-0000-0000-00001D0A0000}"/>
    <cellStyle name="Обычный 7 2 10" xfId="457" xr:uid="{00000000-0005-0000-0000-00001E0A0000}"/>
    <cellStyle name="Обычный 7 2 10 2" xfId="1159" xr:uid="{00000000-0005-0000-0000-00001F0A0000}"/>
    <cellStyle name="Обычный 7 2 10 2 2" xfId="2549" xr:uid="{00000000-0005-0000-0000-0000200A0000}"/>
    <cellStyle name="Обычный 7 2 10 3" xfId="1853" xr:uid="{00000000-0005-0000-0000-0000210A0000}"/>
    <cellStyle name="Обычный 7 2 11" xfId="733" xr:uid="{00000000-0005-0000-0000-0000220A0000}"/>
    <cellStyle name="Обычный 7 2 11 2" xfId="1428" xr:uid="{00000000-0005-0000-0000-0000230A0000}"/>
    <cellStyle name="Обычный 7 2 11 2 2" xfId="2818" xr:uid="{00000000-0005-0000-0000-0000240A0000}"/>
    <cellStyle name="Обычный 7 2 11 3" xfId="2122" xr:uid="{00000000-0005-0000-0000-0000250A0000}"/>
    <cellStyle name="Обычный 7 2 12" xfId="810" xr:uid="{00000000-0005-0000-0000-0000260A0000}"/>
    <cellStyle name="Обычный 7 2 12 2" xfId="2991" xr:uid="{00000000-0005-0000-0000-0000270A0000}"/>
    <cellStyle name="Обычный 7 2 13" xfId="3173" xr:uid="{00000000-0005-0000-0000-0000280A0000}"/>
    <cellStyle name="Обычный 7 2 14" xfId="3875" xr:uid="{00000000-0005-0000-0000-0000290A0000}"/>
    <cellStyle name="Обычный 7 2 15" xfId="2200" xr:uid="{00000000-0005-0000-0000-00002A0A0000}"/>
    <cellStyle name="Обычный 7 2 16" xfId="1504" xr:uid="{00000000-0005-0000-0000-00002B0A0000}"/>
    <cellStyle name="Обычный 7 2 2" xfId="131" xr:uid="{00000000-0005-0000-0000-00002C0A0000}"/>
    <cellStyle name="Обычный 7 2 2 10" xfId="3876" xr:uid="{00000000-0005-0000-0000-00002D0A0000}"/>
    <cellStyle name="Обычный 7 2 2 11" xfId="2224" xr:uid="{00000000-0005-0000-0000-00002E0A0000}"/>
    <cellStyle name="Обычный 7 2 2 12" xfId="1528" xr:uid="{00000000-0005-0000-0000-00002F0A0000}"/>
    <cellStyle name="Обычный 7 2 2 2" xfId="221" xr:uid="{00000000-0005-0000-0000-0000300A0000}"/>
    <cellStyle name="Обычный 7 2 2 2 10" xfId="2314" xr:uid="{00000000-0005-0000-0000-0000310A0000}"/>
    <cellStyle name="Обычный 7 2 2 2 11" xfId="1618" xr:uid="{00000000-0005-0000-0000-0000320A0000}"/>
    <cellStyle name="Обычный 7 2 2 2 2" xfId="222" xr:uid="{00000000-0005-0000-0000-0000330A0000}"/>
    <cellStyle name="Обычный 7 2 2 2 2 2" xfId="394" xr:uid="{00000000-0005-0000-0000-0000340A0000}"/>
    <cellStyle name="Обычный 7 2 2 2 2 2 2" xfId="1096" xr:uid="{00000000-0005-0000-0000-0000350A0000}"/>
    <cellStyle name="Обычный 7 2 2 2 2 2 2 2" xfId="3380" xr:uid="{00000000-0005-0000-0000-0000360A0000}"/>
    <cellStyle name="Обычный 7 2 2 2 2 2 3" xfId="4058" xr:uid="{00000000-0005-0000-0000-0000370A0000}"/>
    <cellStyle name="Обычный 7 2 2 2 2 2 4" xfId="2486" xr:uid="{00000000-0005-0000-0000-0000380A0000}"/>
    <cellStyle name="Обычный 7 2 2 2 2 2 5" xfId="1790" xr:uid="{00000000-0005-0000-0000-0000390A0000}"/>
    <cellStyle name="Обычный 7 2 2 2 2 3" xfId="565" xr:uid="{00000000-0005-0000-0000-00003A0A0000}"/>
    <cellStyle name="Обычный 7 2 2 2 2 3 2" xfId="1267" xr:uid="{00000000-0005-0000-0000-00003B0A0000}"/>
    <cellStyle name="Обычный 7 2 2 2 2 3 2 2" xfId="3543" xr:uid="{00000000-0005-0000-0000-00003C0A0000}"/>
    <cellStyle name="Обычный 7 2 2 2 2 3 3" xfId="4220" xr:uid="{00000000-0005-0000-0000-00003D0A0000}"/>
    <cellStyle name="Обычный 7 2 2 2 2 3 4" xfId="2657" xr:uid="{00000000-0005-0000-0000-00003E0A0000}"/>
    <cellStyle name="Обычный 7 2 2 2 2 3 5" xfId="1961" xr:uid="{00000000-0005-0000-0000-00003F0A0000}"/>
    <cellStyle name="Обычный 7 2 2 2 2 4" xfId="736" xr:uid="{00000000-0005-0000-0000-0000400A0000}"/>
    <cellStyle name="Обычный 7 2 2 2 2 4 2" xfId="1431" xr:uid="{00000000-0005-0000-0000-0000410A0000}"/>
    <cellStyle name="Обычный 7 2 2 2 2 4 2 2" xfId="2821" xr:uid="{00000000-0005-0000-0000-0000420A0000}"/>
    <cellStyle name="Обычный 7 2 2 2 2 4 3" xfId="2125" xr:uid="{00000000-0005-0000-0000-0000430A0000}"/>
    <cellStyle name="Обычный 7 2 2 2 2 5" xfId="925" xr:uid="{00000000-0005-0000-0000-0000440A0000}"/>
    <cellStyle name="Обычный 7 2 2 2 2 5 2" xfId="2994" xr:uid="{00000000-0005-0000-0000-0000450A0000}"/>
    <cellStyle name="Обычный 7 2 2 2 2 6" xfId="3176" xr:uid="{00000000-0005-0000-0000-0000460A0000}"/>
    <cellStyle name="Обычный 7 2 2 2 2 7" xfId="3878" xr:uid="{00000000-0005-0000-0000-0000470A0000}"/>
    <cellStyle name="Обычный 7 2 2 2 2 8" xfId="2315" xr:uid="{00000000-0005-0000-0000-0000480A0000}"/>
    <cellStyle name="Обычный 7 2 2 2 2 9" xfId="1619" xr:uid="{00000000-0005-0000-0000-0000490A0000}"/>
    <cellStyle name="Обычный 7 2 2 2 3" xfId="223" xr:uid="{00000000-0005-0000-0000-00004A0A0000}"/>
    <cellStyle name="Обычный 7 2 2 2 3 2" xfId="395" xr:uid="{00000000-0005-0000-0000-00004B0A0000}"/>
    <cellStyle name="Обычный 7 2 2 2 3 2 2" xfId="1097" xr:uid="{00000000-0005-0000-0000-00004C0A0000}"/>
    <cellStyle name="Обычный 7 2 2 2 3 2 2 2" xfId="3381" xr:uid="{00000000-0005-0000-0000-00004D0A0000}"/>
    <cellStyle name="Обычный 7 2 2 2 3 2 3" xfId="4059" xr:uid="{00000000-0005-0000-0000-00004E0A0000}"/>
    <cellStyle name="Обычный 7 2 2 2 3 2 4" xfId="2487" xr:uid="{00000000-0005-0000-0000-00004F0A0000}"/>
    <cellStyle name="Обычный 7 2 2 2 3 2 5" xfId="1791" xr:uid="{00000000-0005-0000-0000-0000500A0000}"/>
    <cellStyle name="Обычный 7 2 2 2 3 3" xfId="566" xr:uid="{00000000-0005-0000-0000-0000510A0000}"/>
    <cellStyle name="Обычный 7 2 2 2 3 3 2" xfId="1268" xr:uid="{00000000-0005-0000-0000-0000520A0000}"/>
    <cellStyle name="Обычный 7 2 2 2 3 3 2 2" xfId="3544" xr:uid="{00000000-0005-0000-0000-0000530A0000}"/>
    <cellStyle name="Обычный 7 2 2 2 3 3 3" xfId="4221" xr:uid="{00000000-0005-0000-0000-0000540A0000}"/>
    <cellStyle name="Обычный 7 2 2 2 3 3 4" xfId="2658" xr:uid="{00000000-0005-0000-0000-0000550A0000}"/>
    <cellStyle name="Обычный 7 2 2 2 3 3 5" xfId="1962" xr:uid="{00000000-0005-0000-0000-0000560A0000}"/>
    <cellStyle name="Обычный 7 2 2 2 3 4" xfId="737" xr:uid="{00000000-0005-0000-0000-0000570A0000}"/>
    <cellStyle name="Обычный 7 2 2 2 3 4 2" xfId="1432" xr:uid="{00000000-0005-0000-0000-0000580A0000}"/>
    <cellStyle name="Обычный 7 2 2 2 3 4 2 2" xfId="2822" xr:uid="{00000000-0005-0000-0000-0000590A0000}"/>
    <cellStyle name="Обычный 7 2 2 2 3 4 3" xfId="2126" xr:uid="{00000000-0005-0000-0000-00005A0A0000}"/>
    <cellStyle name="Обычный 7 2 2 2 3 5" xfId="926" xr:uid="{00000000-0005-0000-0000-00005B0A0000}"/>
    <cellStyle name="Обычный 7 2 2 2 3 5 2" xfId="2995" xr:uid="{00000000-0005-0000-0000-00005C0A0000}"/>
    <cellStyle name="Обычный 7 2 2 2 3 6" xfId="3177" xr:uid="{00000000-0005-0000-0000-00005D0A0000}"/>
    <cellStyle name="Обычный 7 2 2 2 3 7" xfId="3879" xr:uid="{00000000-0005-0000-0000-00005E0A0000}"/>
    <cellStyle name="Обычный 7 2 2 2 3 8" xfId="2316" xr:uid="{00000000-0005-0000-0000-00005F0A0000}"/>
    <cellStyle name="Обычный 7 2 2 2 3 9" xfId="1620" xr:uid="{00000000-0005-0000-0000-0000600A0000}"/>
    <cellStyle name="Обычный 7 2 2 2 4" xfId="393" xr:uid="{00000000-0005-0000-0000-0000610A0000}"/>
    <cellStyle name="Обычный 7 2 2 2 4 2" xfId="1095" xr:uid="{00000000-0005-0000-0000-0000620A0000}"/>
    <cellStyle name="Обычный 7 2 2 2 4 2 2" xfId="3379" xr:uid="{00000000-0005-0000-0000-0000630A0000}"/>
    <cellStyle name="Обычный 7 2 2 2 4 3" xfId="4057" xr:uid="{00000000-0005-0000-0000-0000640A0000}"/>
    <cellStyle name="Обычный 7 2 2 2 4 4" xfId="2485" xr:uid="{00000000-0005-0000-0000-0000650A0000}"/>
    <cellStyle name="Обычный 7 2 2 2 4 5" xfId="1789" xr:uid="{00000000-0005-0000-0000-0000660A0000}"/>
    <cellStyle name="Обычный 7 2 2 2 5" xfId="564" xr:uid="{00000000-0005-0000-0000-0000670A0000}"/>
    <cellStyle name="Обычный 7 2 2 2 5 2" xfId="1266" xr:uid="{00000000-0005-0000-0000-0000680A0000}"/>
    <cellStyle name="Обычный 7 2 2 2 5 2 2" xfId="3542" xr:uid="{00000000-0005-0000-0000-0000690A0000}"/>
    <cellStyle name="Обычный 7 2 2 2 5 3" xfId="4219" xr:uid="{00000000-0005-0000-0000-00006A0A0000}"/>
    <cellStyle name="Обычный 7 2 2 2 5 4" xfId="2656" xr:uid="{00000000-0005-0000-0000-00006B0A0000}"/>
    <cellStyle name="Обычный 7 2 2 2 5 5" xfId="1960" xr:uid="{00000000-0005-0000-0000-00006C0A0000}"/>
    <cellStyle name="Обычный 7 2 2 2 6" xfId="735" xr:uid="{00000000-0005-0000-0000-00006D0A0000}"/>
    <cellStyle name="Обычный 7 2 2 2 6 2" xfId="1430" xr:uid="{00000000-0005-0000-0000-00006E0A0000}"/>
    <cellStyle name="Обычный 7 2 2 2 6 2 2" xfId="2820" xr:uid="{00000000-0005-0000-0000-00006F0A0000}"/>
    <cellStyle name="Обычный 7 2 2 2 6 3" xfId="2124" xr:uid="{00000000-0005-0000-0000-0000700A0000}"/>
    <cellStyle name="Обычный 7 2 2 2 7" xfId="924" xr:uid="{00000000-0005-0000-0000-0000710A0000}"/>
    <cellStyle name="Обычный 7 2 2 2 7 2" xfId="2993" xr:uid="{00000000-0005-0000-0000-0000720A0000}"/>
    <cellStyle name="Обычный 7 2 2 2 8" xfId="3175" xr:uid="{00000000-0005-0000-0000-0000730A0000}"/>
    <cellStyle name="Обычный 7 2 2 2 9" xfId="3877" xr:uid="{00000000-0005-0000-0000-0000740A0000}"/>
    <cellStyle name="Обычный 7 2 2 3" xfId="224" xr:uid="{00000000-0005-0000-0000-0000750A0000}"/>
    <cellStyle name="Обычный 7 2 2 3 2" xfId="396" xr:uid="{00000000-0005-0000-0000-0000760A0000}"/>
    <cellStyle name="Обычный 7 2 2 3 2 2" xfId="1098" xr:uid="{00000000-0005-0000-0000-0000770A0000}"/>
    <cellStyle name="Обычный 7 2 2 3 2 2 2" xfId="3382" xr:uid="{00000000-0005-0000-0000-0000780A0000}"/>
    <cellStyle name="Обычный 7 2 2 3 2 3" xfId="4060" xr:uid="{00000000-0005-0000-0000-0000790A0000}"/>
    <cellStyle name="Обычный 7 2 2 3 2 4" xfId="2488" xr:uid="{00000000-0005-0000-0000-00007A0A0000}"/>
    <cellStyle name="Обычный 7 2 2 3 2 5" xfId="1792" xr:uid="{00000000-0005-0000-0000-00007B0A0000}"/>
    <cellStyle name="Обычный 7 2 2 3 3" xfId="567" xr:uid="{00000000-0005-0000-0000-00007C0A0000}"/>
    <cellStyle name="Обычный 7 2 2 3 3 2" xfId="1269" xr:uid="{00000000-0005-0000-0000-00007D0A0000}"/>
    <cellStyle name="Обычный 7 2 2 3 3 2 2" xfId="3545" xr:uid="{00000000-0005-0000-0000-00007E0A0000}"/>
    <cellStyle name="Обычный 7 2 2 3 3 3" xfId="4222" xr:uid="{00000000-0005-0000-0000-00007F0A0000}"/>
    <cellStyle name="Обычный 7 2 2 3 3 4" xfId="2659" xr:uid="{00000000-0005-0000-0000-0000800A0000}"/>
    <cellStyle name="Обычный 7 2 2 3 3 5" xfId="1963" xr:uid="{00000000-0005-0000-0000-0000810A0000}"/>
    <cellStyle name="Обычный 7 2 2 3 4" xfId="738" xr:uid="{00000000-0005-0000-0000-0000820A0000}"/>
    <cellStyle name="Обычный 7 2 2 3 4 2" xfId="1433" xr:uid="{00000000-0005-0000-0000-0000830A0000}"/>
    <cellStyle name="Обычный 7 2 2 3 4 2 2" xfId="2823" xr:uid="{00000000-0005-0000-0000-0000840A0000}"/>
    <cellStyle name="Обычный 7 2 2 3 4 3" xfId="2127" xr:uid="{00000000-0005-0000-0000-0000850A0000}"/>
    <cellStyle name="Обычный 7 2 2 3 5" xfId="927" xr:uid="{00000000-0005-0000-0000-0000860A0000}"/>
    <cellStyle name="Обычный 7 2 2 3 5 2" xfId="2996" xr:uid="{00000000-0005-0000-0000-0000870A0000}"/>
    <cellStyle name="Обычный 7 2 2 3 6" xfId="3178" xr:uid="{00000000-0005-0000-0000-0000880A0000}"/>
    <cellStyle name="Обычный 7 2 2 3 7" xfId="3880" xr:uid="{00000000-0005-0000-0000-0000890A0000}"/>
    <cellStyle name="Обычный 7 2 2 3 8" xfId="2317" xr:uid="{00000000-0005-0000-0000-00008A0A0000}"/>
    <cellStyle name="Обычный 7 2 2 3 9" xfId="1621" xr:uid="{00000000-0005-0000-0000-00008B0A0000}"/>
    <cellStyle name="Обычный 7 2 2 4" xfId="225" xr:uid="{00000000-0005-0000-0000-00008C0A0000}"/>
    <cellStyle name="Обычный 7 2 2 4 2" xfId="397" xr:uid="{00000000-0005-0000-0000-00008D0A0000}"/>
    <cellStyle name="Обычный 7 2 2 4 2 2" xfId="1099" xr:uid="{00000000-0005-0000-0000-00008E0A0000}"/>
    <cellStyle name="Обычный 7 2 2 4 2 2 2" xfId="3383" xr:uid="{00000000-0005-0000-0000-00008F0A0000}"/>
    <cellStyle name="Обычный 7 2 2 4 2 3" xfId="4061" xr:uid="{00000000-0005-0000-0000-0000900A0000}"/>
    <cellStyle name="Обычный 7 2 2 4 2 4" xfId="2489" xr:uid="{00000000-0005-0000-0000-0000910A0000}"/>
    <cellStyle name="Обычный 7 2 2 4 2 5" xfId="1793" xr:uid="{00000000-0005-0000-0000-0000920A0000}"/>
    <cellStyle name="Обычный 7 2 2 4 3" xfId="568" xr:uid="{00000000-0005-0000-0000-0000930A0000}"/>
    <cellStyle name="Обычный 7 2 2 4 3 2" xfId="1270" xr:uid="{00000000-0005-0000-0000-0000940A0000}"/>
    <cellStyle name="Обычный 7 2 2 4 3 2 2" xfId="3546" xr:uid="{00000000-0005-0000-0000-0000950A0000}"/>
    <cellStyle name="Обычный 7 2 2 4 3 3" xfId="4223" xr:uid="{00000000-0005-0000-0000-0000960A0000}"/>
    <cellStyle name="Обычный 7 2 2 4 3 4" xfId="2660" xr:uid="{00000000-0005-0000-0000-0000970A0000}"/>
    <cellStyle name="Обычный 7 2 2 4 3 5" xfId="1964" xr:uid="{00000000-0005-0000-0000-0000980A0000}"/>
    <cellStyle name="Обычный 7 2 2 4 4" xfId="739" xr:uid="{00000000-0005-0000-0000-0000990A0000}"/>
    <cellStyle name="Обычный 7 2 2 4 4 2" xfId="1434" xr:uid="{00000000-0005-0000-0000-00009A0A0000}"/>
    <cellStyle name="Обычный 7 2 2 4 4 2 2" xfId="2824" xr:uid="{00000000-0005-0000-0000-00009B0A0000}"/>
    <cellStyle name="Обычный 7 2 2 4 4 3" xfId="2128" xr:uid="{00000000-0005-0000-0000-00009C0A0000}"/>
    <cellStyle name="Обычный 7 2 2 4 5" xfId="928" xr:uid="{00000000-0005-0000-0000-00009D0A0000}"/>
    <cellStyle name="Обычный 7 2 2 4 5 2" xfId="2997" xr:uid="{00000000-0005-0000-0000-00009E0A0000}"/>
    <cellStyle name="Обычный 7 2 2 4 6" xfId="3179" xr:uid="{00000000-0005-0000-0000-00009F0A0000}"/>
    <cellStyle name="Обычный 7 2 2 4 7" xfId="3881" xr:uid="{00000000-0005-0000-0000-0000A00A0000}"/>
    <cellStyle name="Обычный 7 2 2 4 8" xfId="2318" xr:uid="{00000000-0005-0000-0000-0000A10A0000}"/>
    <cellStyle name="Обычный 7 2 2 4 9" xfId="1622" xr:uid="{00000000-0005-0000-0000-0000A20A0000}"/>
    <cellStyle name="Обычный 7 2 2 5" xfId="303" xr:uid="{00000000-0005-0000-0000-0000A30A0000}"/>
    <cellStyle name="Обычный 7 2 2 5 2" xfId="1005" xr:uid="{00000000-0005-0000-0000-0000A40A0000}"/>
    <cellStyle name="Обычный 7 2 2 5 2 2" xfId="3289" xr:uid="{00000000-0005-0000-0000-0000A50A0000}"/>
    <cellStyle name="Обычный 7 2 2 5 3" xfId="3967" xr:uid="{00000000-0005-0000-0000-0000A60A0000}"/>
    <cellStyle name="Обычный 7 2 2 5 4" xfId="2395" xr:uid="{00000000-0005-0000-0000-0000A70A0000}"/>
    <cellStyle name="Обычный 7 2 2 5 5" xfId="1699" xr:uid="{00000000-0005-0000-0000-0000A80A0000}"/>
    <cellStyle name="Обычный 7 2 2 6" xfId="474" xr:uid="{00000000-0005-0000-0000-0000A90A0000}"/>
    <cellStyle name="Обычный 7 2 2 6 2" xfId="1176" xr:uid="{00000000-0005-0000-0000-0000AA0A0000}"/>
    <cellStyle name="Обычный 7 2 2 6 2 2" xfId="3541" xr:uid="{00000000-0005-0000-0000-0000AB0A0000}"/>
    <cellStyle name="Обычный 7 2 2 6 3" xfId="4218" xr:uid="{00000000-0005-0000-0000-0000AC0A0000}"/>
    <cellStyle name="Обычный 7 2 2 6 4" xfId="2566" xr:uid="{00000000-0005-0000-0000-0000AD0A0000}"/>
    <cellStyle name="Обычный 7 2 2 6 5" xfId="1870" xr:uid="{00000000-0005-0000-0000-0000AE0A0000}"/>
    <cellStyle name="Обычный 7 2 2 7" xfId="734" xr:uid="{00000000-0005-0000-0000-0000AF0A0000}"/>
    <cellStyle name="Обычный 7 2 2 7 2" xfId="1429" xr:uid="{00000000-0005-0000-0000-0000B00A0000}"/>
    <cellStyle name="Обычный 7 2 2 7 2 2" xfId="2819" xr:uid="{00000000-0005-0000-0000-0000B10A0000}"/>
    <cellStyle name="Обычный 7 2 2 7 3" xfId="2123" xr:uid="{00000000-0005-0000-0000-0000B20A0000}"/>
    <cellStyle name="Обычный 7 2 2 8" xfId="834" xr:uid="{00000000-0005-0000-0000-0000B30A0000}"/>
    <cellStyle name="Обычный 7 2 2 8 2" xfId="2992" xr:uid="{00000000-0005-0000-0000-0000B40A0000}"/>
    <cellStyle name="Обычный 7 2 2 9" xfId="3174" xr:uid="{00000000-0005-0000-0000-0000B50A0000}"/>
    <cellStyle name="Обычный 7 2 3" xfId="124" xr:uid="{00000000-0005-0000-0000-0000B60A0000}"/>
    <cellStyle name="Обычный 7 2 3 10" xfId="3882" xr:uid="{00000000-0005-0000-0000-0000B70A0000}"/>
    <cellStyle name="Обычный 7 2 3 11" xfId="2217" xr:uid="{00000000-0005-0000-0000-0000B80A0000}"/>
    <cellStyle name="Обычный 7 2 3 12" xfId="1521" xr:uid="{00000000-0005-0000-0000-0000B90A0000}"/>
    <cellStyle name="Обычный 7 2 3 2" xfId="226" xr:uid="{00000000-0005-0000-0000-0000BA0A0000}"/>
    <cellStyle name="Обычный 7 2 3 2 10" xfId="2319" xr:uid="{00000000-0005-0000-0000-0000BB0A0000}"/>
    <cellStyle name="Обычный 7 2 3 2 11" xfId="1623" xr:uid="{00000000-0005-0000-0000-0000BC0A0000}"/>
    <cellStyle name="Обычный 7 2 3 2 2" xfId="227" xr:uid="{00000000-0005-0000-0000-0000BD0A0000}"/>
    <cellStyle name="Обычный 7 2 3 2 2 2" xfId="399" xr:uid="{00000000-0005-0000-0000-0000BE0A0000}"/>
    <cellStyle name="Обычный 7 2 3 2 2 2 2" xfId="1101" xr:uid="{00000000-0005-0000-0000-0000BF0A0000}"/>
    <cellStyle name="Обычный 7 2 3 2 2 2 2 2" xfId="3385" xr:uid="{00000000-0005-0000-0000-0000C00A0000}"/>
    <cellStyle name="Обычный 7 2 3 2 2 2 3" xfId="4063" xr:uid="{00000000-0005-0000-0000-0000C10A0000}"/>
    <cellStyle name="Обычный 7 2 3 2 2 2 4" xfId="2491" xr:uid="{00000000-0005-0000-0000-0000C20A0000}"/>
    <cellStyle name="Обычный 7 2 3 2 2 2 5" xfId="1795" xr:uid="{00000000-0005-0000-0000-0000C30A0000}"/>
    <cellStyle name="Обычный 7 2 3 2 2 3" xfId="570" xr:uid="{00000000-0005-0000-0000-0000C40A0000}"/>
    <cellStyle name="Обычный 7 2 3 2 2 3 2" xfId="1272" xr:uid="{00000000-0005-0000-0000-0000C50A0000}"/>
    <cellStyle name="Обычный 7 2 3 2 2 3 2 2" xfId="3549" xr:uid="{00000000-0005-0000-0000-0000C60A0000}"/>
    <cellStyle name="Обычный 7 2 3 2 2 3 3" xfId="4226" xr:uid="{00000000-0005-0000-0000-0000C70A0000}"/>
    <cellStyle name="Обычный 7 2 3 2 2 3 4" xfId="2662" xr:uid="{00000000-0005-0000-0000-0000C80A0000}"/>
    <cellStyle name="Обычный 7 2 3 2 2 3 5" xfId="1966" xr:uid="{00000000-0005-0000-0000-0000C90A0000}"/>
    <cellStyle name="Обычный 7 2 3 2 2 4" xfId="742" xr:uid="{00000000-0005-0000-0000-0000CA0A0000}"/>
    <cellStyle name="Обычный 7 2 3 2 2 4 2" xfId="1437" xr:uid="{00000000-0005-0000-0000-0000CB0A0000}"/>
    <cellStyle name="Обычный 7 2 3 2 2 4 2 2" xfId="2827" xr:uid="{00000000-0005-0000-0000-0000CC0A0000}"/>
    <cellStyle name="Обычный 7 2 3 2 2 4 3" xfId="2131" xr:uid="{00000000-0005-0000-0000-0000CD0A0000}"/>
    <cellStyle name="Обычный 7 2 3 2 2 5" xfId="930" xr:uid="{00000000-0005-0000-0000-0000CE0A0000}"/>
    <cellStyle name="Обычный 7 2 3 2 2 5 2" xfId="3000" xr:uid="{00000000-0005-0000-0000-0000CF0A0000}"/>
    <cellStyle name="Обычный 7 2 3 2 2 6" xfId="3182" xr:uid="{00000000-0005-0000-0000-0000D00A0000}"/>
    <cellStyle name="Обычный 7 2 3 2 2 7" xfId="3884" xr:uid="{00000000-0005-0000-0000-0000D10A0000}"/>
    <cellStyle name="Обычный 7 2 3 2 2 8" xfId="2320" xr:uid="{00000000-0005-0000-0000-0000D20A0000}"/>
    <cellStyle name="Обычный 7 2 3 2 2 9" xfId="1624" xr:uid="{00000000-0005-0000-0000-0000D30A0000}"/>
    <cellStyle name="Обычный 7 2 3 2 3" xfId="228" xr:uid="{00000000-0005-0000-0000-0000D40A0000}"/>
    <cellStyle name="Обычный 7 2 3 2 3 2" xfId="400" xr:uid="{00000000-0005-0000-0000-0000D50A0000}"/>
    <cellStyle name="Обычный 7 2 3 2 3 2 2" xfId="1102" xr:uid="{00000000-0005-0000-0000-0000D60A0000}"/>
    <cellStyle name="Обычный 7 2 3 2 3 2 2 2" xfId="3386" xr:uid="{00000000-0005-0000-0000-0000D70A0000}"/>
    <cellStyle name="Обычный 7 2 3 2 3 2 3" xfId="4064" xr:uid="{00000000-0005-0000-0000-0000D80A0000}"/>
    <cellStyle name="Обычный 7 2 3 2 3 2 4" xfId="2492" xr:uid="{00000000-0005-0000-0000-0000D90A0000}"/>
    <cellStyle name="Обычный 7 2 3 2 3 2 5" xfId="1796" xr:uid="{00000000-0005-0000-0000-0000DA0A0000}"/>
    <cellStyle name="Обычный 7 2 3 2 3 3" xfId="571" xr:uid="{00000000-0005-0000-0000-0000DB0A0000}"/>
    <cellStyle name="Обычный 7 2 3 2 3 3 2" xfId="1273" xr:uid="{00000000-0005-0000-0000-0000DC0A0000}"/>
    <cellStyle name="Обычный 7 2 3 2 3 3 2 2" xfId="3550" xr:uid="{00000000-0005-0000-0000-0000DD0A0000}"/>
    <cellStyle name="Обычный 7 2 3 2 3 3 3" xfId="4227" xr:uid="{00000000-0005-0000-0000-0000DE0A0000}"/>
    <cellStyle name="Обычный 7 2 3 2 3 3 4" xfId="2663" xr:uid="{00000000-0005-0000-0000-0000DF0A0000}"/>
    <cellStyle name="Обычный 7 2 3 2 3 3 5" xfId="1967" xr:uid="{00000000-0005-0000-0000-0000E00A0000}"/>
    <cellStyle name="Обычный 7 2 3 2 3 4" xfId="743" xr:uid="{00000000-0005-0000-0000-0000E10A0000}"/>
    <cellStyle name="Обычный 7 2 3 2 3 4 2" xfId="1438" xr:uid="{00000000-0005-0000-0000-0000E20A0000}"/>
    <cellStyle name="Обычный 7 2 3 2 3 4 2 2" xfId="2828" xr:uid="{00000000-0005-0000-0000-0000E30A0000}"/>
    <cellStyle name="Обычный 7 2 3 2 3 4 3" xfId="2132" xr:uid="{00000000-0005-0000-0000-0000E40A0000}"/>
    <cellStyle name="Обычный 7 2 3 2 3 5" xfId="931" xr:uid="{00000000-0005-0000-0000-0000E50A0000}"/>
    <cellStyle name="Обычный 7 2 3 2 3 5 2" xfId="3001" xr:uid="{00000000-0005-0000-0000-0000E60A0000}"/>
    <cellStyle name="Обычный 7 2 3 2 3 6" xfId="3183" xr:uid="{00000000-0005-0000-0000-0000E70A0000}"/>
    <cellStyle name="Обычный 7 2 3 2 3 7" xfId="3885" xr:uid="{00000000-0005-0000-0000-0000E80A0000}"/>
    <cellStyle name="Обычный 7 2 3 2 3 8" xfId="2321" xr:uid="{00000000-0005-0000-0000-0000E90A0000}"/>
    <cellStyle name="Обычный 7 2 3 2 3 9" xfId="1625" xr:uid="{00000000-0005-0000-0000-0000EA0A0000}"/>
    <cellStyle name="Обычный 7 2 3 2 4" xfId="398" xr:uid="{00000000-0005-0000-0000-0000EB0A0000}"/>
    <cellStyle name="Обычный 7 2 3 2 4 2" xfId="1100" xr:uid="{00000000-0005-0000-0000-0000EC0A0000}"/>
    <cellStyle name="Обычный 7 2 3 2 4 2 2" xfId="3384" xr:uid="{00000000-0005-0000-0000-0000ED0A0000}"/>
    <cellStyle name="Обычный 7 2 3 2 4 3" xfId="4062" xr:uid="{00000000-0005-0000-0000-0000EE0A0000}"/>
    <cellStyle name="Обычный 7 2 3 2 4 4" xfId="2490" xr:uid="{00000000-0005-0000-0000-0000EF0A0000}"/>
    <cellStyle name="Обычный 7 2 3 2 4 5" xfId="1794" xr:uid="{00000000-0005-0000-0000-0000F00A0000}"/>
    <cellStyle name="Обычный 7 2 3 2 5" xfId="569" xr:uid="{00000000-0005-0000-0000-0000F10A0000}"/>
    <cellStyle name="Обычный 7 2 3 2 5 2" xfId="1271" xr:uid="{00000000-0005-0000-0000-0000F20A0000}"/>
    <cellStyle name="Обычный 7 2 3 2 5 2 2" xfId="3548" xr:uid="{00000000-0005-0000-0000-0000F30A0000}"/>
    <cellStyle name="Обычный 7 2 3 2 5 3" xfId="4225" xr:uid="{00000000-0005-0000-0000-0000F40A0000}"/>
    <cellStyle name="Обычный 7 2 3 2 5 4" xfId="2661" xr:uid="{00000000-0005-0000-0000-0000F50A0000}"/>
    <cellStyle name="Обычный 7 2 3 2 5 5" xfId="1965" xr:uid="{00000000-0005-0000-0000-0000F60A0000}"/>
    <cellStyle name="Обычный 7 2 3 2 6" xfId="741" xr:uid="{00000000-0005-0000-0000-0000F70A0000}"/>
    <cellStyle name="Обычный 7 2 3 2 6 2" xfId="1436" xr:uid="{00000000-0005-0000-0000-0000F80A0000}"/>
    <cellStyle name="Обычный 7 2 3 2 6 2 2" xfId="2826" xr:uid="{00000000-0005-0000-0000-0000F90A0000}"/>
    <cellStyle name="Обычный 7 2 3 2 6 3" xfId="2130" xr:uid="{00000000-0005-0000-0000-0000FA0A0000}"/>
    <cellStyle name="Обычный 7 2 3 2 7" xfId="929" xr:uid="{00000000-0005-0000-0000-0000FB0A0000}"/>
    <cellStyle name="Обычный 7 2 3 2 7 2" xfId="2999" xr:uid="{00000000-0005-0000-0000-0000FC0A0000}"/>
    <cellStyle name="Обычный 7 2 3 2 8" xfId="3181" xr:uid="{00000000-0005-0000-0000-0000FD0A0000}"/>
    <cellStyle name="Обычный 7 2 3 2 9" xfId="3883" xr:uid="{00000000-0005-0000-0000-0000FE0A0000}"/>
    <cellStyle name="Обычный 7 2 3 3" xfId="229" xr:uid="{00000000-0005-0000-0000-0000FF0A0000}"/>
    <cellStyle name="Обычный 7 2 3 3 2" xfId="401" xr:uid="{00000000-0005-0000-0000-0000000B0000}"/>
    <cellStyle name="Обычный 7 2 3 3 2 2" xfId="1103" xr:uid="{00000000-0005-0000-0000-0000010B0000}"/>
    <cellStyle name="Обычный 7 2 3 3 2 2 2" xfId="3387" xr:uid="{00000000-0005-0000-0000-0000020B0000}"/>
    <cellStyle name="Обычный 7 2 3 3 2 3" xfId="4065" xr:uid="{00000000-0005-0000-0000-0000030B0000}"/>
    <cellStyle name="Обычный 7 2 3 3 2 4" xfId="2493" xr:uid="{00000000-0005-0000-0000-0000040B0000}"/>
    <cellStyle name="Обычный 7 2 3 3 2 5" xfId="1797" xr:uid="{00000000-0005-0000-0000-0000050B0000}"/>
    <cellStyle name="Обычный 7 2 3 3 3" xfId="572" xr:uid="{00000000-0005-0000-0000-0000060B0000}"/>
    <cellStyle name="Обычный 7 2 3 3 3 2" xfId="1274" xr:uid="{00000000-0005-0000-0000-0000070B0000}"/>
    <cellStyle name="Обычный 7 2 3 3 3 2 2" xfId="3551" xr:uid="{00000000-0005-0000-0000-0000080B0000}"/>
    <cellStyle name="Обычный 7 2 3 3 3 3" xfId="4228" xr:uid="{00000000-0005-0000-0000-0000090B0000}"/>
    <cellStyle name="Обычный 7 2 3 3 3 4" xfId="2664" xr:uid="{00000000-0005-0000-0000-00000A0B0000}"/>
    <cellStyle name="Обычный 7 2 3 3 3 5" xfId="1968" xr:uid="{00000000-0005-0000-0000-00000B0B0000}"/>
    <cellStyle name="Обычный 7 2 3 3 4" xfId="744" xr:uid="{00000000-0005-0000-0000-00000C0B0000}"/>
    <cellStyle name="Обычный 7 2 3 3 4 2" xfId="1439" xr:uid="{00000000-0005-0000-0000-00000D0B0000}"/>
    <cellStyle name="Обычный 7 2 3 3 4 2 2" xfId="2829" xr:uid="{00000000-0005-0000-0000-00000E0B0000}"/>
    <cellStyle name="Обычный 7 2 3 3 4 3" xfId="2133" xr:uid="{00000000-0005-0000-0000-00000F0B0000}"/>
    <cellStyle name="Обычный 7 2 3 3 5" xfId="932" xr:uid="{00000000-0005-0000-0000-0000100B0000}"/>
    <cellStyle name="Обычный 7 2 3 3 5 2" xfId="3002" xr:uid="{00000000-0005-0000-0000-0000110B0000}"/>
    <cellStyle name="Обычный 7 2 3 3 6" xfId="3184" xr:uid="{00000000-0005-0000-0000-0000120B0000}"/>
    <cellStyle name="Обычный 7 2 3 3 7" xfId="3886" xr:uid="{00000000-0005-0000-0000-0000130B0000}"/>
    <cellStyle name="Обычный 7 2 3 3 8" xfId="2322" xr:uid="{00000000-0005-0000-0000-0000140B0000}"/>
    <cellStyle name="Обычный 7 2 3 3 9" xfId="1626" xr:uid="{00000000-0005-0000-0000-0000150B0000}"/>
    <cellStyle name="Обычный 7 2 3 4" xfId="230" xr:uid="{00000000-0005-0000-0000-0000160B0000}"/>
    <cellStyle name="Обычный 7 2 3 4 2" xfId="402" xr:uid="{00000000-0005-0000-0000-0000170B0000}"/>
    <cellStyle name="Обычный 7 2 3 4 2 2" xfId="1104" xr:uid="{00000000-0005-0000-0000-0000180B0000}"/>
    <cellStyle name="Обычный 7 2 3 4 2 2 2" xfId="3388" xr:uid="{00000000-0005-0000-0000-0000190B0000}"/>
    <cellStyle name="Обычный 7 2 3 4 2 3" xfId="4066" xr:uid="{00000000-0005-0000-0000-00001A0B0000}"/>
    <cellStyle name="Обычный 7 2 3 4 2 4" xfId="2494" xr:uid="{00000000-0005-0000-0000-00001B0B0000}"/>
    <cellStyle name="Обычный 7 2 3 4 2 5" xfId="1798" xr:uid="{00000000-0005-0000-0000-00001C0B0000}"/>
    <cellStyle name="Обычный 7 2 3 4 3" xfId="573" xr:uid="{00000000-0005-0000-0000-00001D0B0000}"/>
    <cellStyle name="Обычный 7 2 3 4 3 2" xfId="1275" xr:uid="{00000000-0005-0000-0000-00001E0B0000}"/>
    <cellStyle name="Обычный 7 2 3 4 3 2 2" xfId="3552" xr:uid="{00000000-0005-0000-0000-00001F0B0000}"/>
    <cellStyle name="Обычный 7 2 3 4 3 3" xfId="4229" xr:uid="{00000000-0005-0000-0000-0000200B0000}"/>
    <cellStyle name="Обычный 7 2 3 4 3 4" xfId="2665" xr:uid="{00000000-0005-0000-0000-0000210B0000}"/>
    <cellStyle name="Обычный 7 2 3 4 3 5" xfId="1969" xr:uid="{00000000-0005-0000-0000-0000220B0000}"/>
    <cellStyle name="Обычный 7 2 3 4 4" xfId="745" xr:uid="{00000000-0005-0000-0000-0000230B0000}"/>
    <cellStyle name="Обычный 7 2 3 4 4 2" xfId="1440" xr:uid="{00000000-0005-0000-0000-0000240B0000}"/>
    <cellStyle name="Обычный 7 2 3 4 4 2 2" xfId="2830" xr:uid="{00000000-0005-0000-0000-0000250B0000}"/>
    <cellStyle name="Обычный 7 2 3 4 4 3" xfId="2134" xr:uid="{00000000-0005-0000-0000-0000260B0000}"/>
    <cellStyle name="Обычный 7 2 3 4 5" xfId="933" xr:uid="{00000000-0005-0000-0000-0000270B0000}"/>
    <cellStyle name="Обычный 7 2 3 4 5 2" xfId="3003" xr:uid="{00000000-0005-0000-0000-0000280B0000}"/>
    <cellStyle name="Обычный 7 2 3 4 6" xfId="3185" xr:uid="{00000000-0005-0000-0000-0000290B0000}"/>
    <cellStyle name="Обычный 7 2 3 4 7" xfId="3887" xr:uid="{00000000-0005-0000-0000-00002A0B0000}"/>
    <cellStyle name="Обычный 7 2 3 4 8" xfId="2323" xr:uid="{00000000-0005-0000-0000-00002B0B0000}"/>
    <cellStyle name="Обычный 7 2 3 4 9" xfId="1627" xr:uid="{00000000-0005-0000-0000-00002C0B0000}"/>
    <cellStyle name="Обычный 7 2 3 5" xfId="296" xr:uid="{00000000-0005-0000-0000-00002D0B0000}"/>
    <cellStyle name="Обычный 7 2 3 5 2" xfId="998" xr:uid="{00000000-0005-0000-0000-00002E0B0000}"/>
    <cellStyle name="Обычный 7 2 3 5 2 2" xfId="3282" xr:uid="{00000000-0005-0000-0000-00002F0B0000}"/>
    <cellStyle name="Обычный 7 2 3 5 3" xfId="3960" xr:uid="{00000000-0005-0000-0000-0000300B0000}"/>
    <cellStyle name="Обычный 7 2 3 5 4" xfId="2388" xr:uid="{00000000-0005-0000-0000-0000310B0000}"/>
    <cellStyle name="Обычный 7 2 3 5 5" xfId="1692" xr:uid="{00000000-0005-0000-0000-0000320B0000}"/>
    <cellStyle name="Обычный 7 2 3 6" xfId="467" xr:uid="{00000000-0005-0000-0000-0000330B0000}"/>
    <cellStyle name="Обычный 7 2 3 6 2" xfId="1169" xr:uid="{00000000-0005-0000-0000-0000340B0000}"/>
    <cellStyle name="Обычный 7 2 3 6 2 2" xfId="3547" xr:uid="{00000000-0005-0000-0000-0000350B0000}"/>
    <cellStyle name="Обычный 7 2 3 6 3" xfId="4224" xr:uid="{00000000-0005-0000-0000-0000360B0000}"/>
    <cellStyle name="Обычный 7 2 3 6 4" xfId="2559" xr:uid="{00000000-0005-0000-0000-0000370B0000}"/>
    <cellStyle name="Обычный 7 2 3 6 5" xfId="1863" xr:uid="{00000000-0005-0000-0000-0000380B0000}"/>
    <cellStyle name="Обычный 7 2 3 7" xfId="740" xr:uid="{00000000-0005-0000-0000-0000390B0000}"/>
    <cellStyle name="Обычный 7 2 3 7 2" xfId="1435" xr:uid="{00000000-0005-0000-0000-00003A0B0000}"/>
    <cellStyle name="Обычный 7 2 3 7 2 2" xfId="2825" xr:uid="{00000000-0005-0000-0000-00003B0B0000}"/>
    <cellStyle name="Обычный 7 2 3 7 3" xfId="2129" xr:uid="{00000000-0005-0000-0000-00003C0B0000}"/>
    <cellStyle name="Обычный 7 2 3 8" xfId="827" xr:uid="{00000000-0005-0000-0000-00003D0B0000}"/>
    <cellStyle name="Обычный 7 2 3 8 2" xfId="2998" xr:uid="{00000000-0005-0000-0000-00003E0B0000}"/>
    <cellStyle name="Обычный 7 2 3 9" xfId="3180" xr:uid="{00000000-0005-0000-0000-00003F0B0000}"/>
    <cellStyle name="Обычный 7 2 4" xfId="231" xr:uid="{00000000-0005-0000-0000-0000400B0000}"/>
    <cellStyle name="Обычный 7 2 4 10" xfId="2324" xr:uid="{00000000-0005-0000-0000-0000410B0000}"/>
    <cellStyle name="Обычный 7 2 4 11" xfId="1628" xr:uid="{00000000-0005-0000-0000-0000420B0000}"/>
    <cellStyle name="Обычный 7 2 4 2" xfId="232" xr:uid="{00000000-0005-0000-0000-0000430B0000}"/>
    <cellStyle name="Обычный 7 2 4 2 2" xfId="404" xr:uid="{00000000-0005-0000-0000-0000440B0000}"/>
    <cellStyle name="Обычный 7 2 4 2 2 2" xfId="1106" xr:uid="{00000000-0005-0000-0000-0000450B0000}"/>
    <cellStyle name="Обычный 7 2 4 2 2 2 2" xfId="3390" xr:uid="{00000000-0005-0000-0000-0000460B0000}"/>
    <cellStyle name="Обычный 7 2 4 2 2 3" xfId="4068" xr:uid="{00000000-0005-0000-0000-0000470B0000}"/>
    <cellStyle name="Обычный 7 2 4 2 2 4" xfId="2496" xr:uid="{00000000-0005-0000-0000-0000480B0000}"/>
    <cellStyle name="Обычный 7 2 4 2 2 5" xfId="1800" xr:uid="{00000000-0005-0000-0000-0000490B0000}"/>
    <cellStyle name="Обычный 7 2 4 2 3" xfId="575" xr:uid="{00000000-0005-0000-0000-00004A0B0000}"/>
    <cellStyle name="Обычный 7 2 4 2 3 2" xfId="1277" xr:uid="{00000000-0005-0000-0000-00004B0B0000}"/>
    <cellStyle name="Обычный 7 2 4 2 3 2 2" xfId="3554" xr:uid="{00000000-0005-0000-0000-00004C0B0000}"/>
    <cellStyle name="Обычный 7 2 4 2 3 3" xfId="4231" xr:uid="{00000000-0005-0000-0000-00004D0B0000}"/>
    <cellStyle name="Обычный 7 2 4 2 3 4" xfId="2667" xr:uid="{00000000-0005-0000-0000-00004E0B0000}"/>
    <cellStyle name="Обычный 7 2 4 2 3 5" xfId="1971" xr:uid="{00000000-0005-0000-0000-00004F0B0000}"/>
    <cellStyle name="Обычный 7 2 4 2 4" xfId="747" xr:uid="{00000000-0005-0000-0000-0000500B0000}"/>
    <cellStyle name="Обычный 7 2 4 2 4 2" xfId="1442" xr:uid="{00000000-0005-0000-0000-0000510B0000}"/>
    <cellStyle name="Обычный 7 2 4 2 4 2 2" xfId="2832" xr:uid="{00000000-0005-0000-0000-0000520B0000}"/>
    <cellStyle name="Обычный 7 2 4 2 4 3" xfId="2136" xr:uid="{00000000-0005-0000-0000-0000530B0000}"/>
    <cellStyle name="Обычный 7 2 4 2 5" xfId="935" xr:uid="{00000000-0005-0000-0000-0000540B0000}"/>
    <cellStyle name="Обычный 7 2 4 2 5 2" xfId="3005" xr:uid="{00000000-0005-0000-0000-0000550B0000}"/>
    <cellStyle name="Обычный 7 2 4 2 6" xfId="3187" xr:uid="{00000000-0005-0000-0000-0000560B0000}"/>
    <cellStyle name="Обычный 7 2 4 2 7" xfId="3889" xr:uid="{00000000-0005-0000-0000-0000570B0000}"/>
    <cellStyle name="Обычный 7 2 4 2 8" xfId="2325" xr:uid="{00000000-0005-0000-0000-0000580B0000}"/>
    <cellStyle name="Обычный 7 2 4 2 9" xfId="1629" xr:uid="{00000000-0005-0000-0000-0000590B0000}"/>
    <cellStyle name="Обычный 7 2 4 3" xfId="233" xr:uid="{00000000-0005-0000-0000-00005A0B0000}"/>
    <cellStyle name="Обычный 7 2 4 3 2" xfId="405" xr:uid="{00000000-0005-0000-0000-00005B0B0000}"/>
    <cellStyle name="Обычный 7 2 4 3 2 2" xfId="1107" xr:uid="{00000000-0005-0000-0000-00005C0B0000}"/>
    <cellStyle name="Обычный 7 2 4 3 2 2 2" xfId="3391" xr:uid="{00000000-0005-0000-0000-00005D0B0000}"/>
    <cellStyle name="Обычный 7 2 4 3 2 3" xfId="4069" xr:uid="{00000000-0005-0000-0000-00005E0B0000}"/>
    <cellStyle name="Обычный 7 2 4 3 2 4" xfId="2497" xr:uid="{00000000-0005-0000-0000-00005F0B0000}"/>
    <cellStyle name="Обычный 7 2 4 3 2 5" xfId="1801" xr:uid="{00000000-0005-0000-0000-0000600B0000}"/>
    <cellStyle name="Обычный 7 2 4 3 3" xfId="576" xr:uid="{00000000-0005-0000-0000-0000610B0000}"/>
    <cellStyle name="Обычный 7 2 4 3 3 2" xfId="1278" xr:uid="{00000000-0005-0000-0000-0000620B0000}"/>
    <cellStyle name="Обычный 7 2 4 3 3 2 2" xfId="3555" xr:uid="{00000000-0005-0000-0000-0000630B0000}"/>
    <cellStyle name="Обычный 7 2 4 3 3 3" xfId="4232" xr:uid="{00000000-0005-0000-0000-0000640B0000}"/>
    <cellStyle name="Обычный 7 2 4 3 3 4" xfId="2668" xr:uid="{00000000-0005-0000-0000-0000650B0000}"/>
    <cellStyle name="Обычный 7 2 4 3 3 5" xfId="1972" xr:uid="{00000000-0005-0000-0000-0000660B0000}"/>
    <cellStyle name="Обычный 7 2 4 3 4" xfId="748" xr:uid="{00000000-0005-0000-0000-0000670B0000}"/>
    <cellStyle name="Обычный 7 2 4 3 4 2" xfId="1443" xr:uid="{00000000-0005-0000-0000-0000680B0000}"/>
    <cellStyle name="Обычный 7 2 4 3 4 2 2" xfId="2833" xr:uid="{00000000-0005-0000-0000-0000690B0000}"/>
    <cellStyle name="Обычный 7 2 4 3 4 3" xfId="2137" xr:uid="{00000000-0005-0000-0000-00006A0B0000}"/>
    <cellStyle name="Обычный 7 2 4 3 5" xfId="936" xr:uid="{00000000-0005-0000-0000-00006B0B0000}"/>
    <cellStyle name="Обычный 7 2 4 3 5 2" xfId="3006" xr:uid="{00000000-0005-0000-0000-00006C0B0000}"/>
    <cellStyle name="Обычный 7 2 4 3 6" xfId="3188" xr:uid="{00000000-0005-0000-0000-00006D0B0000}"/>
    <cellStyle name="Обычный 7 2 4 3 7" xfId="3890" xr:uid="{00000000-0005-0000-0000-00006E0B0000}"/>
    <cellStyle name="Обычный 7 2 4 3 8" xfId="2326" xr:uid="{00000000-0005-0000-0000-00006F0B0000}"/>
    <cellStyle name="Обычный 7 2 4 3 9" xfId="1630" xr:uid="{00000000-0005-0000-0000-0000700B0000}"/>
    <cellStyle name="Обычный 7 2 4 4" xfId="403" xr:uid="{00000000-0005-0000-0000-0000710B0000}"/>
    <cellStyle name="Обычный 7 2 4 4 2" xfId="1105" xr:uid="{00000000-0005-0000-0000-0000720B0000}"/>
    <cellStyle name="Обычный 7 2 4 4 2 2" xfId="3389" xr:uid="{00000000-0005-0000-0000-0000730B0000}"/>
    <cellStyle name="Обычный 7 2 4 4 3" xfId="4067" xr:uid="{00000000-0005-0000-0000-0000740B0000}"/>
    <cellStyle name="Обычный 7 2 4 4 4" xfId="2495" xr:uid="{00000000-0005-0000-0000-0000750B0000}"/>
    <cellStyle name="Обычный 7 2 4 4 5" xfId="1799" xr:uid="{00000000-0005-0000-0000-0000760B0000}"/>
    <cellStyle name="Обычный 7 2 4 5" xfId="574" xr:uid="{00000000-0005-0000-0000-0000770B0000}"/>
    <cellStyle name="Обычный 7 2 4 5 2" xfId="1276" xr:uid="{00000000-0005-0000-0000-0000780B0000}"/>
    <cellStyle name="Обычный 7 2 4 5 2 2" xfId="3553" xr:uid="{00000000-0005-0000-0000-0000790B0000}"/>
    <cellStyle name="Обычный 7 2 4 5 3" xfId="4230" xr:uid="{00000000-0005-0000-0000-00007A0B0000}"/>
    <cellStyle name="Обычный 7 2 4 5 4" xfId="2666" xr:uid="{00000000-0005-0000-0000-00007B0B0000}"/>
    <cellStyle name="Обычный 7 2 4 5 5" xfId="1970" xr:uid="{00000000-0005-0000-0000-00007C0B0000}"/>
    <cellStyle name="Обычный 7 2 4 6" xfId="746" xr:uid="{00000000-0005-0000-0000-00007D0B0000}"/>
    <cellStyle name="Обычный 7 2 4 6 2" xfId="1441" xr:uid="{00000000-0005-0000-0000-00007E0B0000}"/>
    <cellStyle name="Обычный 7 2 4 6 2 2" xfId="2831" xr:uid="{00000000-0005-0000-0000-00007F0B0000}"/>
    <cellStyle name="Обычный 7 2 4 6 3" xfId="2135" xr:uid="{00000000-0005-0000-0000-0000800B0000}"/>
    <cellStyle name="Обычный 7 2 4 7" xfId="934" xr:uid="{00000000-0005-0000-0000-0000810B0000}"/>
    <cellStyle name="Обычный 7 2 4 7 2" xfId="3004" xr:uid="{00000000-0005-0000-0000-0000820B0000}"/>
    <cellStyle name="Обычный 7 2 4 8" xfId="3186" xr:uid="{00000000-0005-0000-0000-0000830B0000}"/>
    <cellStyle name="Обычный 7 2 4 9" xfId="3888" xr:uid="{00000000-0005-0000-0000-0000840B0000}"/>
    <cellStyle name="Обычный 7 2 5" xfId="234" xr:uid="{00000000-0005-0000-0000-0000850B0000}"/>
    <cellStyle name="Обычный 7 2 5 2" xfId="406" xr:uid="{00000000-0005-0000-0000-0000860B0000}"/>
    <cellStyle name="Обычный 7 2 5 2 2" xfId="1108" xr:uid="{00000000-0005-0000-0000-0000870B0000}"/>
    <cellStyle name="Обычный 7 2 5 2 2 2" xfId="3392" xr:uid="{00000000-0005-0000-0000-0000880B0000}"/>
    <cellStyle name="Обычный 7 2 5 2 3" xfId="4070" xr:uid="{00000000-0005-0000-0000-0000890B0000}"/>
    <cellStyle name="Обычный 7 2 5 2 4" xfId="2498" xr:uid="{00000000-0005-0000-0000-00008A0B0000}"/>
    <cellStyle name="Обычный 7 2 5 2 5" xfId="1802" xr:uid="{00000000-0005-0000-0000-00008B0B0000}"/>
    <cellStyle name="Обычный 7 2 5 3" xfId="577" xr:uid="{00000000-0005-0000-0000-00008C0B0000}"/>
    <cellStyle name="Обычный 7 2 5 3 2" xfId="1279" xr:uid="{00000000-0005-0000-0000-00008D0B0000}"/>
    <cellStyle name="Обычный 7 2 5 3 2 2" xfId="3556" xr:uid="{00000000-0005-0000-0000-00008E0B0000}"/>
    <cellStyle name="Обычный 7 2 5 3 3" xfId="4233" xr:uid="{00000000-0005-0000-0000-00008F0B0000}"/>
    <cellStyle name="Обычный 7 2 5 3 4" xfId="2669" xr:uid="{00000000-0005-0000-0000-0000900B0000}"/>
    <cellStyle name="Обычный 7 2 5 3 5" xfId="1973" xr:uid="{00000000-0005-0000-0000-0000910B0000}"/>
    <cellStyle name="Обычный 7 2 5 4" xfId="749" xr:uid="{00000000-0005-0000-0000-0000920B0000}"/>
    <cellStyle name="Обычный 7 2 5 4 2" xfId="1444" xr:uid="{00000000-0005-0000-0000-0000930B0000}"/>
    <cellStyle name="Обычный 7 2 5 4 2 2" xfId="2834" xr:uid="{00000000-0005-0000-0000-0000940B0000}"/>
    <cellStyle name="Обычный 7 2 5 4 3" xfId="2138" xr:uid="{00000000-0005-0000-0000-0000950B0000}"/>
    <cellStyle name="Обычный 7 2 5 5" xfId="937" xr:uid="{00000000-0005-0000-0000-0000960B0000}"/>
    <cellStyle name="Обычный 7 2 5 5 2" xfId="3007" xr:uid="{00000000-0005-0000-0000-0000970B0000}"/>
    <cellStyle name="Обычный 7 2 5 6" xfId="3189" xr:uid="{00000000-0005-0000-0000-0000980B0000}"/>
    <cellStyle name="Обычный 7 2 5 7" xfId="3891" xr:uid="{00000000-0005-0000-0000-0000990B0000}"/>
    <cellStyle name="Обычный 7 2 5 8" xfId="2327" xr:uid="{00000000-0005-0000-0000-00009A0B0000}"/>
    <cellStyle name="Обычный 7 2 5 9" xfId="1631" xr:uid="{00000000-0005-0000-0000-00009B0B0000}"/>
    <cellStyle name="Обычный 7 2 6" xfId="235" xr:uid="{00000000-0005-0000-0000-00009C0B0000}"/>
    <cellStyle name="Обычный 7 2 6 2" xfId="407" xr:uid="{00000000-0005-0000-0000-00009D0B0000}"/>
    <cellStyle name="Обычный 7 2 6 2 2" xfId="1109" xr:uid="{00000000-0005-0000-0000-00009E0B0000}"/>
    <cellStyle name="Обычный 7 2 6 2 2 2" xfId="3393" xr:uid="{00000000-0005-0000-0000-00009F0B0000}"/>
    <cellStyle name="Обычный 7 2 6 2 3" xfId="4071" xr:uid="{00000000-0005-0000-0000-0000A00B0000}"/>
    <cellStyle name="Обычный 7 2 6 2 4" xfId="2499" xr:uid="{00000000-0005-0000-0000-0000A10B0000}"/>
    <cellStyle name="Обычный 7 2 6 2 5" xfId="1803" xr:uid="{00000000-0005-0000-0000-0000A20B0000}"/>
    <cellStyle name="Обычный 7 2 6 3" xfId="578" xr:uid="{00000000-0005-0000-0000-0000A30B0000}"/>
    <cellStyle name="Обычный 7 2 6 3 2" xfId="1280" xr:uid="{00000000-0005-0000-0000-0000A40B0000}"/>
    <cellStyle name="Обычный 7 2 6 3 2 2" xfId="3557" xr:uid="{00000000-0005-0000-0000-0000A50B0000}"/>
    <cellStyle name="Обычный 7 2 6 3 3" xfId="4234" xr:uid="{00000000-0005-0000-0000-0000A60B0000}"/>
    <cellStyle name="Обычный 7 2 6 3 4" xfId="2670" xr:uid="{00000000-0005-0000-0000-0000A70B0000}"/>
    <cellStyle name="Обычный 7 2 6 3 5" xfId="1974" xr:uid="{00000000-0005-0000-0000-0000A80B0000}"/>
    <cellStyle name="Обычный 7 2 6 4" xfId="750" xr:uid="{00000000-0005-0000-0000-0000A90B0000}"/>
    <cellStyle name="Обычный 7 2 6 4 2" xfId="1445" xr:uid="{00000000-0005-0000-0000-0000AA0B0000}"/>
    <cellStyle name="Обычный 7 2 6 4 2 2" xfId="2835" xr:uid="{00000000-0005-0000-0000-0000AB0B0000}"/>
    <cellStyle name="Обычный 7 2 6 4 3" xfId="2139" xr:uid="{00000000-0005-0000-0000-0000AC0B0000}"/>
    <cellStyle name="Обычный 7 2 6 5" xfId="938" xr:uid="{00000000-0005-0000-0000-0000AD0B0000}"/>
    <cellStyle name="Обычный 7 2 6 5 2" xfId="3008" xr:uid="{00000000-0005-0000-0000-0000AE0B0000}"/>
    <cellStyle name="Обычный 7 2 6 6" xfId="3190" xr:uid="{00000000-0005-0000-0000-0000AF0B0000}"/>
    <cellStyle name="Обычный 7 2 6 7" xfId="3892" xr:uid="{00000000-0005-0000-0000-0000B00B0000}"/>
    <cellStyle name="Обычный 7 2 6 8" xfId="2328" xr:uid="{00000000-0005-0000-0000-0000B10B0000}"/>
    <cellStyle name="Обычный 7 2 6 9" xfId="1632" xr:uid="{00000000-0005-0000-0000-0000B20B0000}"/>
    <cellStyle name="Обычный 7 2 7" xfId="236" xr:uid="{00000000-0005-0000-0000-0000B30B0000}"/>
    <cellStyle name="Обычный 7 2 7 2" xfId="408" xr:uid="{00000000-0005-0000-0000-0000B40B0000}"/>
    <cellStyle name="Обычный 7 2 7 2 2" xfId="1110" xr:uid="{00000000-0005-0000-0000-0000B50B0000}"/>
    <cellStyle name="Обычный 7 2 7 2 2 2" xfId="3394" xr:uid="{00000000-0005-0000-0000-0000B60B0000}"/>
    <cellStyle name="Обычный 7 2 7 2 3" xfId="4072" xr:uid="{00000000-0005-0000-0000-0000B70B0000}"/>
    <cellStyle name="Обычный 7 2 7 2 4" xfId="2500" xr:uid="{00000000-0005-0000-0000-0000B80B0000}"/>
    <cellStyle name="Обычный 7 2 7 2 5" xfId="1804" xr:uid="{00000000-0005-0000-0000-0000B90B0000}"/>
    <cellStyle name="Обычный 7 2 7 3" xfId="579" xr:uid="{00000000-0005-0000-0000-0000BA0B0000}"/>
    <cellStyle name="Обычный 7 2 7 3 2" xfId="1281" xr:uid="{00000000-0005-0000-0000-0000BB0B0000}"/>
    <cellStyle name="Обычный 7 2 7 3 2 2" xfId="3558" xr:uid="{00000000-0005-0000-0000-0000BC0B0000}"/>
    <cellStyle name="Обычный 7 2 7 3 3" xfId="4235" xr:uid="{00000000-0005-0000-0000-0000BD0B0000}"/>
    <cellStyle name="Обычный 7 2 7 3 4" xfId="2671" xr:uid="{00000000-0005-0000-0000-0000BE0B0000}"/>
    <cellStyle name="Обычный 7 2 7 3 5" xfId="1975" xr:uid="{00000000-0005-0000-0000-0000BF0B0000}"/>
    <cellStyle name="Обычный 7 2 7 4" xfId="751" xr:uid="{00000000-0005-0000-0000-0000C00B0000}"/>
    <cellStyle name="Обычный 7 2 7 4 2" xfId="1446" xr:uid="{00000000-0005-0000-0000-0000C10B0000}"/>
    <cellStyle name="Обычный 7 2 7 4 2 2" xfId="2836" xr:uid="{00000000-0005-0000-0000-0000C20B0000}"/>
    <cellStyle name="Обычный 7 2 7 4 3" xfId="2140" xr:uid="{00000000-0005-0000-0000-0000C30B0000}"/>
    <cellStyle name="Обычный 7 2 7 5" xfId="939" xr:uid="{00000000-0005-0000-0000-0000C40B0000}"/>
    <cellStyle name="Обычный 7 2 7 5 2" xfId="3009" xr:uid="{00000000-0005-0000-0000-0000C50B0000}"/>
    <cellStyle name="Обычный 7 2 7 6" xfId="3191" xr:uid="{00000000-0005-0000-0000-0000C60B0000}"/>
    <cellStyle name="Обычный 7 2 7 7" xfId="3893" xr:uid="{00000000-0005-0000-0000-0000C70B0000}"/>
    <cellStyle name="Обычный 7 2 7 8" xfId="2329" xr:uid="{00000000-0005-0000-0000-0000C80B0000}"/>
    <cellStyle name="Обычный 7 2 7 9" xfId="1633" xr:uid="{00000000-0005-0000-0000-0000C90B0000}"/>
    <cellStyle name="Обычный 7 2 8" xfId="113" xr:uid="{00000000-0005-0000-0000-0000CA0B0000}"/>
    <cellStyle name="Обычный 7 2 8 2" xfId="817" xr:uid="{00000000-0005-0000-0000-0000CB0B0000}"/>
    <cellStyle name="Обычный 7 2 8 2 2" xfId="3272" xr:uid="{00000000-0005-0000-0000-0000CC0B0000}"/>
    <cellStyle name="Обычный 7 2 8 3" xfId="3950" xr:uid="{00000000-0005-0000-0000-0000CD0B0000}"/>
    <cellStyle name="Обычный 7 2 8 4" xfId="2207" xr:uid="{00000000-0005-0000-0000-0000CE0B0000}"/>
    <cellStyle name="Обычный 7 2 8 5" xfId="1511" xr:uid="{00000000-0005-0000-0000-0000CF0B0000}"/>
    <cellStyle name="Обычный 7 2 9" xfId="286" xr:uid="{00000000-0005-0000-0000-0000D00B0000}"/>
    <cellStyle name="Обычный 7 2 9 2" xfId="988" xr:uid="{00000000-0005-0000-0000-0000D10B0000}"/>
    <cellStyle name="Обычный 7 2 9 2 2" xfId="3540" xr:uid="{00000000-0005-0000-0000-0000D20B0000}"/>
    <cellStyle name="Обычный 7 2 9 3" xfId="4217" xr:uid="{00000000-0005-0000-0000-0000D30B0000}"/>
    <cellStyle name="Обычный 7 2 9 4" xfId="2378" xr:uid="{00000000-0005-0000-0000-0000D40B0000}"/>
    <cellStyle name="Обычный 7 2 9 5" xfId="1682" xr:uid="{00000000-0005-0000-0000-0000D50B0000}"/>
    <cellStyle name="Обычный 8" xfId="58" xr:uid="{00000000-0005-0000-0000-0000D60B0000}"/>
    <cellStyle name="Обычный 9" xfId="115" xr:uid="{00000000-0005-0000-0000-0000D70B0000}"/>
    <cellStyle name="Обычный 9 10" xfId="3192" xr:uid="{00000000-0005-0000-0000-0000D80B0000}"/>
    <cellStyle name="Обычный 9 11" xfId="3894" xr:uid="{00000000-0005-0000-0000-0000D90B0000}"/>
    <cellStyle name="Обычный 9 12" xfId="2209" xr:uid="{00000000-0005-0000-0000-0000DA0B0000}"/>
    <cellStyle name="Обычный 9 13" xfId="1513" xr:uid="{00000000-0005-0000-0000-0000DB0B0000}"/>
    <cellStyle name="Обычный 9 2" xfId="133" xr:uid="{00000000-0005-0000-0000-0000DC0B0000}"/>
    <cellStyle name="Обычный 9 2 10" xfId="3895" xr:uid="{00000000-0005-0000-0000-0000DD0B0000}"/>
    <cellStyle name="Обычный 9 2 11" xfId="2226" xr:uid="{00000000-0005-0000-0000-0000DE0B0000}"/>
    <cellStyle name="Обычный 9 2 12" xfId="1530" xr:uid="{00000000-0005-0000-0000-0000DF0B0000}"/>
    <cellStyle name="Обычный 9 2 2" xfId="237" xr:uid="{00000000-0005-0000-0000-0000E00B0000}"/>
    <cellStyle name="Обычный 9 2 2 10" xfId="3896" xr:uid="{00000000-0005-0000-0000-0000E10B0000}"/>
    <cellStyle name="Обычный 9 2 2 11" xfId="2330" xr:uid="{00000000-0005-0000-0000-0000E20B0000}"/>
    <cellStyle name="Обычный 9 2 2 12" xfId="1634" xr:uid="{00000000-0005-0000-0000-0000E30B0000}"/>
    <cellStyle name="Обычный 9 2 2 2" xfId="238" xr:uid="{00000000-0005-0000-0000-0000E40B0000}"/>
    <cellStyle name="Обычный 9 2 2 2 2" xfId="410" xr:uid="{00000000-0005-0000-0000-0000E50B0000}"/>
    <cellStyle name="Обычный 9 2 2 2 2 2" xfId="1112" xr:uid="{00000000-0005-0000-0000-0000E60B0000}"/>
    <cellStyle name="Обычный 9 2 2 2 2 2 2" xfId="3396" xr:uid="{00000000-0005-0000-0000-0000E70B0000}"/>
    <cellStyle name="Обычный 9 2 2 2 2 3" xfId="4074" xr:uid="{00000000-0005-0000-0000-0000E80B0000}"/>
    <cellStyle name="Обычный 9 2 2 2 2 4" xfId="2502" xr:uid="{00000000-0005-0000-0000-0000E90B0000}"/>
    <cellStyle name="Обычный 9 2 2 2 2 5" xfId="1806" xr:uid="{00000000-0005-0000-0000-0000EA0B0000}"/>
    <cellStyle name="Обычный 9 2 2 2 3" xfId="581" xr:uid="{00000000-0005-0000-0000-0000EB0B0000}"/>
    <cellStyle name="Обычный 9 2 2 2 3 2" xfId="1283" xr:uid="{00000000-0005-0000-0000-0000EC0B0000}"/>
    <cellStyle name="Обычный 9 2 2 2 3 2 2" xfId="3562" xr:uid="{00000000-0005-0000-0000-0000ED0B0000}"/>
    <cellStyle name="Обычный 9 2 2 2 3 3" xfId="4239" xr:uid="{00000000-0005-0000-0000-0000EE0B0000}"/>
    <cellStyle name="Обычный 9 2 2 2 3 4" xfId="2673" xr:uid="{00000000-0005-0000-0000-0000EF0B0000}"/>
    <cellStyle name="Обычный 9 2 2 2 3 5" xfId="1977" xr:uid="{00000000-0005-0000-0000-0000F00B0000}"/>
    <cellStyle name="Обычный 9 2 2 2 4" xfId="755" xr:uid="{00000000-0005-0000-0000-0000F10B0000}"/>
    <cellStyle name="Обычный 9 2 2 2 4 2" xfId="1450" xr:uid="{00000000-0005-0000-0000-0000F20B0000}"/>
    <cellStyle name="Обычный 9 2 2 2 4 2 2" xfId="2840" xr:uid="{00000000-0005-0000-0000-0000F30B0000}"/>
    <cellStyle name="Обычный 9 2 2 2 4 3" xfId="2144" xr:uid="{00000000-0005-0000-0000-0000F40B0000}"/>
    <cellStyle name="Обычный 9 2 2 2 5" xfId="941" xr:uid="{00000000-0005-0000-0000-0000F50B0000}"/>
    <cellStyle name="Обычный 9 2 2 2 5 2" xfId="3013" xr:uid="{00000000-0005-0000-0000-0000F60B0000}"/>
    <cellStyle name="Обычный 9 2 2 2 6" xfId="3195" xr:uid="{00000000-0005-0000-0000-0000F70B0000}"/>
    <cellStyle name="Обычный 9 2 2 2 7" xfId="3897" xr:uid="{00000000-0005-0000-0000-0000F80B0000}"/>
    <cellStyle name="Обычный 9 2 2 2 8" xfId="2331" xr:uid="{00000000-0005-0000-0000-0000F90B0000}"/>
    <cellStyle name="Обычный 9 2 2 2 9" xfId="1635" xr:uid="{00000000-0005-0000-0000-0000FA0B0000}"/>
    <cellStyle name="Обычный 9 2 2 3" xfId="239" xr:uid="{00000000-0005-0000-0000-0000FB0B0000}"/>
    <cellStyle name="Обычный 9 2 2 3 2" xfId="411" xr:uid="{00000000-0005-0000-0000-0000FC0B0000}"/>
    <cellStyle name="Обычный 9 2 2 3 2 2" xfId="1113" xr:uid="{00000000-0005-0000-0000-0000FD0B0000}"/>
    <cellStyle name="Обычный 9 2 2 3 2 2 2" xfId="3397" xr:uid="{00000000-0005-0000-0000-0000FE0B0000}"/>
    <cellStyle name="Обычный 9 2 2 3 2 3" xfId="4075" xr:uid="{00000000-0005-0000-0000-0000FF0B0000}"/>
    <cellStyle name="Обычный 9 2 2 3 2 4" xfId="2503" xr:uid="{00000000-0005-0000-0000-0000000C0000}"/>
    <cellStyle name="Обычный 9 2 2 3 2 5" xfId="1807" xr:uid="{00000000-0005-0000-0000-0000010C0000}"/>
    <cellStyle name="Обычный 9 2 2 3 3" xfId="582" xr:uid="{00000000-0005-0000-0000-0000020C0000}"/>
    <cellStyle name="Обычный 9 2 2 3 3 2" xfId="1284" xr:uid="{00000000-0005-0000-0000-0000030C0000}"/>
    <cellStyle name="Обычный 9 2 2 3 3 2 2" xfId="3563" xr:uid="{00000000-0005-0000-0000-0000040C0000}"/>
    <cellStyle name="Обычный 9 2 2 3 3 3" xfId="4240" xr:uid="{00000000-0005-0000-0000-0000050C0000}"/>
    <cellStyle name="Обычный 9 2 2 3 3 4" xfId="2674" xr:uid="{00000000-0005-0000-0000-0000060C0000}"/>
    <cellStyle name="Обычный 9 2 2 3 3 5" xfId="1978" xr:uid="{00000000-0005-0000-0000-0000070C0000}"/>
    <cellStyle name="Обычный 9 2 2 3 4" xfId="756" xr:uid="{00000000-0005-0000-0000-0000080C0000}"/>
    <cellStyle name="Обычный 9 2 2 3 4 2" xfId="1451" xr:uid="{00000000-0005-0000-0000-0000090C0000}"/>
    <cellStyle name="Обычный 9 2 2 3 4 2 2" xfId="2841" xr:uid="{00000000-0005-0000-0000-00000A0C0000}"/>
    <cellStyle name="Обычный 9 2 2 3 4 3" xfId="2145" xr:uid="{00000000-0005-0000-0000-00000B0C0000}"/>
    <cellStyle name="Обычный 9 2 2 3 5" xfId="942" xr:uid="{00000000-0005-0000-0000-00000C0C0000}"/>
    <cellStyle name="Обычный 9 2 2 3 5 2" xfId="3014" xr:uid="{00000000-0005-0000-0000-00000D0C0000}"/>
    <cellStyle name="Обычный 9 2 2 3 6" xfId="3196" xr:uid="{00000000-0005-0000-0000-00000E0C0000}"/>
    <cellStyle name="Обычный 9 2 2 3 7" xfId="3898" xr:uid="{00000000-0005-0000-0000-00000F0C0000}"/>
    <cellStyle name="Обычный 9 2 2 3 8" xfId="2332" xr:uid="{00000000-0005-0000-0000-0000100C0000}"/>
    <cellStyle name="Обычный 9 2 2 3 9" xfId="1636" xr:uid="{00000000-0005-0000-0000-0000110C0000}"/>
    <cellStyle name="Обычный 9 2 2 4" xfId="240" xr:uid="{00000000-0005-0000-0000-0000120C0000}"/>
    <cellStyle name="Обычный 9 2 2 4 2" xfId="412" xr:uid="{00000000-0005-0000-0000-0000130C0000}"/>
    <cellStyle name="Обычный 9 2 2 4 2 2" xfId="1114" xr:uid="{00000000-0005-0000-0000-0000140C0000}"/>
    <cellStyle name="Обычный 9 2 2 4 2 2 2" xfId="3398" xr:uid="{00000000-0005-0000-0000-0000150C0000}"/>
    <cellStyle name="Обычный 9 2 2 4 2 3" xfId="4076" xr:uid="{00000000-0005-0000-0000-0000160C0000}"/>
    <cellStyle name="Обычный 9 2 2 4 2 4" xfId="2504" xr:uid="{00000000-0005-0000-0000-0000170C0000}"/>
    <cellStyle name="Обычный 9 2 2 4 2 5" xfId="1808" xr:uid="{00000000-0005-0000-0000-0000180C0000}"/>
    <cellStyle name="Обычный 9 2 2 4 3" xfId="583" xr:uid="{00000000-0005-0000-0000-0000190C0000}"/>
    <cellStyle name="Обычный 9 2 2 4 3 2" xfId="1285" xr:uid="{00000000-0005-0000-0000-00001A0C0000}"/>
    <cellStyle name="Обычный 9 2 2 4 3 2 2" xfId="3564" xr:uid="{00000000-0005-0000-0000-00001B0C0000}"/>
    <cellStyle name="Обычный 9 2 2 4 3 3" xfId="4241" xr:uid="{00000000-0005-0000-0000-00001C0C0000}"/>
    <cellStyle name="Обычный 9 2 2 4 3 4" xfId="2675" xr:uid="{00000000-0005-0000-0000-00001D0C0000}"/>
    <cellStyle name="Обычный 9 2 2 4 3 5" xfId="1979" xr:uid="{00000000-0005-0000-0000-00001E0C0000}"/>
    <cellStyle name="Обычный 9 2 2 4 4" xfId="757" xr:uid="{00000000-0005-0000-0000-00001F0C0000}"/>
    <cellStyle name="Обычный 9 2 2 4 4 2" xfId="1452" xr:uid="{00000000-0005-0000-0000-0000200C0000}"/>
    <cellStyle name="Обычный 9 2 2 4 4 2 2" xfId="2842" xr:uid="{00000000-0005-0000-0000-0000210C0000}"/>
    <cellStyle name="Обычный 9 2 2 4 4 3" xfId="2146" xr:uid="{00000000-0005-0000-0000-0000220C0000}"/>
    <cellStyle name="Обычный 9 2 2 4 5" xfId="943" xr:uid="{00000000-0005-0000-0000-0000230C0000}"/>
    <cellStyle name="Обычный 9 2 2 4 5 2" xfId="3015" xr:uid="{00000000-0005-0000-0000-0000240C0000}"/>
    <cellStyle name="Обычный 9 2 2 4 6" xfId="3197" xr:uid="{00000000-0005-0000-0000-0000250C0000}"/>
    <cellStyle name="Обычный 9 2 2 4 7" xfId="3899" xr:uid="{00000000-0005-0000-0000-0000260C0000}"/>
    <cellStyle name="Обычный 9 2 2 4 8" xfId="2333" xr:uid="{00000000-0005-0000-0000-0000270C0000}"/>
    <cellStyle name="Обычный 9 2 2 4 9" xfId="1637" xr:uid="{00000000-0005-0000-0000-0000280C0000}"/>
    <cellStyle name="Обычный 9 2 2 5" xfId="409" xr:uid="{00000000-0005-0000-0000-0000290C0000}"/>
    <cellStyle name="Обычный 9 2 2 5 2" xfId="1111" xr:uid="{00000000-0005-0000-0000-00002A0C0000}"/>
    <cellStyle name="Обычный 9 2 2 5 2 2" xfId="3395" xr:uid="{00000000-0005-0000-0000-00002B0C0000}"/>
    <cellStyle name="Обычный 9 2 2 5 3" xfId="4073" xr:uid="{00000000-0005-0000-0000-00002C0C0000}"/>
    <cellStyle name="Обычный 9 2 2 5 4" xfId="2501" xr:uid="{00000000-0005-0000-0000-00002D0C0000}"/>
    <cellStyle name="Обычный 9 2 2 5 5" xfId="1805" xr:uid="{00000000-0005-0000-0000-00002E0C0000}"/>
    <cellStyle name="Обычный 9 2 2 6" xfId="580" xr:uid="{00000000-0005-0000-0000-00002F0C0000}"/>
    <cellStyle name="Обычный 9 2 2 6 2" xfId="1282" xr:uid="{00000000-0005-0000-0000-0000300C0000}"/>
    <cellStyle name="Обычный 9 2 2 6 2 2" xfId="3561" xr:uid="{00000000-0005-0000-0000-0000310C0000}"/>
    <cellStyle name="Обычный 9 2 2 6 3" xfId="4238" xr:uid="{00000000-0005-0000-0000-0000320C0000}"/>
    <cellStyle name="Обычный 9 2 2 6 4" xfId="2672" xr:uid="{00000000-0005-0000-0000-0000330C0000}"/>
    <cellStyle name="Обычный 9 2 2 6 5" xfId="1976" xr:uid="{00000000-0005-0000-0000-0000340C0000}"/>
    <cellStyle name="Обычный 9 2 2 7" xfId="754" xr:uid="{00000000-0005-0000-0000-0000350C0000}"/>
    <cellStyle name="Обычный 9 2 2 7 2" xfId="1449" xr:uid="{00000000-0005-0000-0000-0000360C0000}"/>
    <cellStyle name="Обычный 9 2 2 7 2 2" xfId="2839" xr:uid="{00000000-0005-0000-0000-0000370C0000}"/>
    <cellStyle name="Обычный 9 2 2 7 3" xfId="2143" xr:uid="{00000000-0005-0000-0000-0000380C0000}"/>
    <cellStyle name="Обычный 9 2 2 8" xfId="940" xr:uid="{00000000-0005-0000-0000-0000390C0000}"/>
    <cellStyle name="Обычный 9 2 2 8 2" xfId="3012" xr:uid="{00000000-0005-0000-0000-00003A0C0000}"/>
    <cellStyle name="Обычный 9 2 2 9" xfId="3194" xr:uid="{00000000-0005-0000-0000-00003B0C0000}"/>
    <cellStyle name="Обычный 9 2 3" xfId="241" xr:uid="{00000000-0005-0000-0000-00003C0C0000}"/>
    <cellStyle name="Обычный 9 2 3 2" xfId="413" xr:uid="{00000000-0005-0000-0000-00003D0C0000}"/>
    <cellStyle name="Обычный 9 2 3 2 2" xfId="1115" xr:uid="{00000000-0005-0000-0000-00003E0C0000}"/>
    <cellStyle name="Обычный 9 2 3 2 2 2" xfId="3399" xr:uid="{00000000-0005-0000-0000-00003F0C0000}"/>
    <cellStyle name="Обычный 9 2 3 2 3" xfId="4077" xr:uid="{00000000-0005-0000-0000-0000400C0000}"/>
    <cellStyle name="Обычный 9 2 3 2 4" xfId="2505" xr:uid="{00000000-0005-0000-0000-0000410C0000}"/>
    <cellStyle name="Обычный 9 2 3 2 5" xfId="1809" xr:uid="{00000000-0005-0000-0000-0000420C0000}"/>
    <cellStyle name="Обычный 9 2 3 3" xfId="584" xr:uid="{00000000-0005-0000-0000-0000430C0000}"/>
    <cellStyle name="Обычный 9 2 3 3 2" xfId="1286" xr:uid="{00000000-0005-0000-0000-0000440C0000}"/>
    <cellStyle name="Обычный 9 2 3 3 2 2" xfId="3565" xr:uid="{00000000-0005-0000-0000-0000450C0000}"/>
    <cellStyle name="Обычный 9 2 3 3 3" xfId="4242" xr:uid="{00000000-0005-0000-0000-0000460C0000}"/>
    <cellStyle name="Обычный 9 2 3 3 4" xfId="2676" xr:uid="{00000000-0005-0000-0000-0000470C0000}"/>
    <cellStyle name="Обычный 9 2 3 3 5" xfId="1980" xr:uid="{00000000-0005-0000-0000-0000480C0000}"/>
    <cellStyle name="Обычный 9 2 3 4" xfId="758" xr:uid="{00000000-0005-0000-0000-0000490C0000}"/>
    <cellStyle name="Обычный 9 2 3 4 2" xfId="1453" xr:uid="{00000000-0005-0000-0000-00004A0C0000}"/>
    <cellStyle name="Обычный 9 2 3 4 2 2" xfId="2843" xr:uid="{00000000-0005-0000-0000-00004B0C0000}"/>
    <cellStyle name="Обычный 9 2 3 4 3" xfId="2147" xr:uid="{00000000-0005-0000-0000-00004C0C0000}"/>
    <cellStyle name="Обычный 9 2 3 5" xfId="944" xr:uid="{00000000-0005-0000-0000-00004D0C0000}"/>
    <cellStyle name="Обычный 9 2 3 5 2" xfId="3016" xr:uid="{00000000-0005-0000-0000-00004E0C0000}"/>
    <cellStyle name="Обычный 9 2 3 6" xfId="3198" xr:uid="{00000000-0005-0000-0000-00004F0C0000}"/>
    <cellStyle name="Обычный 9 2 3 7" xfId="3900" xr:uid="{00000000-0005-0000-0000-0000500C0000}"/>
    <cellStyle name="Обычный 9 2 3 8" xfId="2334" xr:uid="{00000000-0005-0000-0000-0000510C0000}"/>
    <cellStyle name="Обычный 9 2 3 9" xfId="1638" xr:uid="{00000000-0005-0000-0000-0000520C0000}"/>
    <cellStyle name="Обычный 9 2 4" xfId="242" xr:uid="{00000000-0005-0000-0000-0000530C0000}"/>
    <cellStyle name="Обычный 9 2 4 2" xfId="414" xr:uid="{00000000-0005-0000-0000-0000540C0000}"/>
    <cellStyle name="Обычный 9 2 4 2 2" xfId="1116" xr:uid="{00000000-0005-0000-0000-0000550C0000}"/>
    <cellStyle name="Обычный 9 2 4 2 2 2" xfId="3400" xr:uid="{00000000-0005-0000-0000-0000560C0000}"/>
    <cellStyle name="Обычный 9 2 4 2 3" xfId="4078" xr:uid="{00000000-0005-0000-0000-0000570C0000}"/>
    <cellStyle name="Обычный 9 2 4 2 4" xfId="2506" xr:uid="{00000000-0005-0000-0000-0000580C0000}"/>
    <cellStyle name="Обычный 9 2 4 2 5" xfId="1810" xr:uid="{00000000-0005-0000-0000-0000590C0000}"/>
    <cellStyle name="Обычный 9 2 4 3" xfId="585" xr:uid="{00000000-0005-0000-0000-00005A0C0000}"/>
    <cellStyle name="Обычный 9 2 4 3 2" xfId="1287" xr:uid="{00000000-0005-0000-0000-00005B0C0000}"/>
    <cellStyle name="Обычный 9 2 4 3 2 2" xfId="3566" xr:uid="{00000000-0005-0000-0000-00005C0C0000}"/>
    <cellStyle name="Обычный 9 2 4 3 3" xfId="4243" xr:uid="{00000000-0005-0000-0000-00005D0C0000}"/>
    <cellStyle name="Обычный 9 2 4 3 4" xfId="2677" xr:uid="{00000000-0005-0000-0000-00005E0C0000}"/>
    <cellStyle name="Обычный 9 2 4 3 5" xfId="1981" xr:uid="{00000000-0005-0000-0000-00005F0C0000}"/>
    <cellStyle name="Обычный 9 2 4 4" xfId="759" xr:uid="{00000000-0005-0000-0000-0000600C0000}"/>
    <cellStyle name="Обычный 9 2 4 4 2" xfId="1454" xr:uid="{00000000-0005-0000-0000-0000610C0000}"/>
    <cellStyle name="Обычный 9 2 4 4 2 2" xfId="2844" xr:uid="{00000000-0005-0000-0000-0000620C0000}"/>
    <cellStyle name="Обычный 9 2 4 4 3" xfId="2148" xr:uid="{00000000-0005-0000-0000-0000630C0000}"/>
    <cellStyle name="Обычный 9 2 4 5" xfId="945" xr:uid="{00000000-0005-0000-0000-0000640C0000}"/>
    <cellStyle name="Обычный 9 2 4 5 2" xfId="3017" xr:uid="{00000000-0005-0000-0000-0000650C0000}"/>
    <cellStyle name="Обычный 9 2 4 6" xfId="3199" xr:uid="{00000000-0005-0000-0000-0000660C0000}"/>
    <cellStyle name="Обычный 9 2 4 7" xfId="3901" xr:uid="{00000000-0005-0000-0000-0000670C0000}"/>
    <cellStyle name="Обычный 9 2 4 8" xfId="2335" xr:uid="{00000000-0005-0000-0000-0000680C0000}"/>
    <cellStyle name="Обычный 9 2 4 9" xfId="1639" xr:uid="{00000000-0005-0000-0000-0000690C0000}"/>
    <cellStyle name="Обычный 9 2 5" xfId="305" xr:uid="{00000000-0005-0000-0000-00006A0C0000}"/>
    <cellStyle name="Обычный 9 2 5 2" xfId="1007" xr:uid="{00000000-0005-0000-0000-00006B0C0000}"/>
    <cellStyle name="Обычный 9 2 5 2 2" xfId="3291" xr:uid="{00000000-0005-0000-0000-00006C0C0000}"/>
    <cellStyle name="Обычный 9 2 5 3" xfId="3969" xr:uid="{00000000-0005-0000-0000-00006D0C0000}"/>
    <cellStyle name="Обычный 9 2 5 4" xfId="2397" xr:uid="{00000000-0005-0000-0000-00006E0C0000}"/>
    <cellStyle name="Обычный 9 2 5 5" xfId="1701" xr:uid="{00000000-0005-0000-0000-00006F0C0000}"/>
    <cellStyle name="Обычный 9 2 6" xfId="476" xr:uid="{00000000-0005-0000-0000-0000700C0000}"/>
    <cellStyle name="Обычный 9 2 6 2" xfId="1178" xr:uid="{00000000-0005-0000-0000-0000710C0000}"/>
    <cellStyle name="Обычный 9 2 6 2 2" xfId="3560" xr:uid="{00000000-0005-0000-0000-0000720C0000}"/>
    <cellStyle name="Обычный 9 2 6 3" xfId="4237" xr:uid="{00000000-0005-0000-0000-0000730C0000}"/>
    <cellStyle name="Обычный 9 2 6 4" xfId="2568" xr:uid="{00000000-0005-0000-0000-0000740C0000}"/>
    <cellStyle name="Обычный 9 2 6 5" xfId="1872" xr:uid="{00000000-0005-0000-0000-0000750C0000}"/>
    <cellStyle name="Обычный 9 2 7" xfId="753" xr:uid="{00000000-0005-0000-0000-0000760C0000}"/>
    <cellStyle name="Обычный 9 2 7 2" xfId="1448" xr:uid="{00000000-0005-0000-0000-0000770C0000}"/>
    <cellStyle name="Обычный 9 2 7 2 2" xfId="2838" xr:uid="{00000000-0005-0000-0000-0000780C0000}"/>
    <cellStyle name="Обычный 9 2 7 3" xfId="2142" xr:uid="{00000000-0005-0000-0000-0000790C0000}"/>
    <cellStyle name="Обычный 9 2 8" xfId="836" xr:uid="{00000000-0005-0000-0000-00007A0C0000}"/>
    <cellStyle name="Обычный 9 2 8 2" xfId="3011" xr:uid="{00000000-0005-0000-0000-00007B0C0000}"/>
    <cellStyle name="Обычный 9 2 9" xfId="3193" xr:uid="{00000000-0005-0000-0000-00007C0C0000}"/>
    <cellStyle name="Обычный 9 3" xfId="138" xr:uid="{00000000-0005-0000-0000-00007D0C0000}"/>
    <cellStyle name="Обычный 9 3 10" xfId="3902" xr:uid="{00000000-0005-0000-0000-00007E0C0000}"/>
    <cellStyle name="Обычный 9 3 11" xfId="2231" xr:uid="{00000000-0005-0000-0000-00007F0C0000}"/>
    <cellStyle name="Обычный 9 3 12" xfId="1535" xr:uid="{00000000-0005-0000-0000-0000800C0000}"/>
    <cellStyle name="Обычный 9 3 2" xfId="243" xr:uid="{00000000-0005-0000-0000-0000810C0000}"/>
    <cellStyle name="Обычный 9 3 2 2" xfId="415" xr:uid="{00000000-0005-0000-0000-0000820C0000}"/>
    <cellStyle name="Обычный 9 3 2 2 2" xfId="1117" xr:uid="{00000000-0005-0000-0000-0000830C0000}"/>
    <cellStyle name="Обычный 9 3 2 2 2 2" xfId="3401" xr:uid="{00000000-0005-0000-0000-0000840C0000}"/>
    <cellStyle name="Обычный 9 3 2 2 3" xfId="4079" xr:uid="{00000000-0005-0000-0000-0000850C0000}"/>
    <cellStyle name="Обычный 9 3 2 2 4" xfId="2507" xr:uid="{00000000-0005-0000-0000-0000860C0000}"/>
    <cellStyle name="Обычный 9 3 2 2 5" xfId="1811" xr:uid="{00000000-0005-0000-0000-0000870C0000}"/>
    <cellStyle name="Обычный 9 3 2 3" xfId="586" xr:uid="{00000000-0005-0000-0000-0000880C0000}"/>
    <cellStyle name="Обычный 9 3 2 3 2" xfId="1288" xr:uid="{00000000-0005-0000-0000-0000890C0000}"/>
    <cellStyle name="Обычный 9 3 2 3 2 2" xfId="3568" xr:uid="{00000000-0005-0000-0000-00008A0C0000}"/>
    <cellStyle name="Обычный 9 3 2 3 3" xfId="4245" xr:uid="{00000000-0005-0000-0000-00008B0C0000}"/>
    <cellStyle name="Обычный 9 3 2 3 4" xfId="2678" xr:uid="{00000000-0005-0000-0000-00008C0C0000}"/>
    <cellStyle name="Обычный 9 3 2 3 5" xfId="1982" xr:uid="{00000000-0005-0000-0000-00008D0C0000}"/>
    <cellStyle name="Обычный 9 3 2 4" xfId="761" xr:uid="{00000000-0005-0000-0000-00008E0C0000}"/>
    <cellStyle name="Обычный 9 3 2 4 2" xfId="1456" xr:uid="{00000000-0005-0000-0000-00008F0C0000}"/>
    <cellStyle name="Обычный 9 3 2 4 2 2" xfId="2846" xr:uid="{00000000-0005-0000-0000-0000900C0000}"/>
    <cellStyle name="Обычный 9 3 2 4 3" xfId="2150" xr:uid="{00000000-0005-0000-0000-0000910C0000}"/>
    <cellStyle name="Обычный 9 3 2 5" xfId="946" xr:uid="{00000000-0005-0000-0000-0000920C0000}"/>
    <cellStyle name="Обычный 9 3 2 5 2" xfId="3019" xr:uid="{00000000-0005-0000-0000-0000930C0000}"/>
    <cellStyle name="Обычный 9 3 2 6" xfId="3201" xr:uid="{00000000-0005-0000-0000-0000940C0000}"/>
    <cellStyle name="Обычный 9 3 2 7" xfId="3903" xr:uid="{00000000-0005-0000-0000-0000950C0000}"/>
    <cellStyle name="Обычный 9 3 2 8" xfId="2336" xr:uid="{00000000-0005-0000-0000-0000960C0000}"/>
    <cellStyle name="Обычный 9 3 2 9" xfId="1640" xr:uid="{00000000-0005-0000-0000-0000970C0000}"/>
    <cellStyle name="Обычный 9 3 3" xfId="244" xr:uid="{00000000-0005-0000-0000-0000980C0000}"/>
    <cellStyle name="Обычный 9 3 3 2" xfId="416" xr:uid="{00000000-0005-0000-0000-0000990C0000}"/>
    <cellStyle name="Обычный 9 3 3 2 2" xfId="1118" xr:uid="{00000000-0005-0000-0000-00009A0C0000}"/>
    <cellStyle name="Обычный 9 3 3 2 2 2" xfId="3402" xr:uid="{00000000-0005-0000-0000-00009B0C0000}"/>
    <cellStyle name="Обычный 9 3 3 2 3" xfId="4080" xr:uid="{00000000-0005-0000-0000-00009C0C0000}"/>
    <cellStyle name="Обычный 9 3 3 2 4" xfId="2508" xr:uid="{00000000-0005-0000-0000-00009D0C0000}"/>
    <cellStyle name="Обычный 9 3 3 2 5" xfId="1812" xr:uid="{00000000-0005-0000-0000-00009E0C0000}"/>
    <cellStyle name="Обычный 9 3 3 3" xfId="587" xr:uid="{00000000-0005-0000-0000-00009F0C0000}"/>
    <cellStyle name="Обычный 9 3 3 3 2" xfId="1289" xr:uid="{00000000-0005-0000-0000-0000A00C0000}"/>
    <cellStyle name="Обычный 9 3 3 3 2 2" xfId="3569" xr:uid="{00000000-0005-0000-0000-0000A10C0000}"/>
    <cellStyle name="Обычный 9 3 3 3 3" xfId="4246" xr:uid="{00000000-0005-0000-0000-0000A20C0000}"/>
    <cellStyle name="Обычный 9 3 3 3 4" xfId="2679" xr:uid="{00000000-0005-0000-0000-0000A30C0000}"/>
    <cellStyle name="Обычный 9 3 3 3 5" xfId="1983" xr:uid="{00000000-0005-0000-0000-0000A40C0000}"/>
    <cellStyle name="Обычный 9 3 3 4" xfId="762" xr:uid="{00000000-0005-0000-0000-0000A50C0000}"/>
    <cellStyle name="Обычный 9 3 3 4 2" xfId="1457" xr:uid="{00000000-0005-0000-0000-0000A60C0000}"/>
    <cellStyle name="Обычный 9 3 3 4 2 2" xfId="2847" xr:uid="{00000000-0005-0000-0000-0000A70C0000}"/>
    <cellStyle name="Обычный 9 3 3 4 3" xfId="2151" xr:uid="{00000000-0005-0000-0000-0000A80C0000}"/>
    <cellStyle name="Обычный 9 3 3 5" xfId="947" xr:uid="{00000000-0005-0000-0000-0000A90C0000}"/>
    <cellStyle name="Обычный 9 3 3 5 2" xfId="3020" xr:uid="{00000000-0005-0000-0000-0000AA0C0000}"/>
    <cellStyle name="Обычный 9 3 3 6" xfId="3202" xr:uid="{00000000-0005-0000-0000-0000AB0C0000}"/>
    <cellStyle name="Обычный 9 3 3 7" xfId="3904" xr:uid="{00000000-0005-0000-0000-0000AC0C0000}"/>
    <cellStyle name="Обычный 9 3 3 8" xfId="2337" xr:uid="{00000000-0005-0000-0000-0000AD0C0000}"/>
    <cellStyle name="Обычный 9 3 3 9" xfId="1641" xr:uid="{00000000-0005-0000-0000-0000AE0C0000}"/>
    <cellStyle name="Обычный 9 3 4" xfId="245" xr:uid="{00000000-0005-0000-0000-0000AF0C0000}"/>
    <cellStyle name="Обычный 9 3 4 2" xfId="417" xr:uid="{00000000-0005-0000-0000-0000B00C0000}"/>
    <cellStyle name="Обычный 9 3 4 2 2" xfId="1119" xr:uid="{00000000-0005-0000-0000-0000B10C0000}"/>
    <cellStyle name="Обычный 9 3 4 2 2 2" xfId="3403" xr:uid="{00000000-0005-0000-0000-0000B20C0000}"/>
    <cellStyle name="Обычный 9 3 4 2 3" xfId="4081" xr:uid="{00000000-0005-0000-0000-0000B30C0000}"/>
    <cellStyle name="Обычный 9 3 4 2 4" xfId="2509" xr:uid="{00000000-0005-0000-0000-0000B40C0000}"/>
    <cellStyle name="Обычный 9 3 4 2 5" xfId="1813" xr:uid="{00000000-0005-0000-0000-0000B50C0000}"/>
    <cellStyle name="Обычный 9 3 4 3" xfId="588" xr:uid="{00000000-0005-0000-0000-0000B60C0000}"/>
    <cellStyle name="Обычный 9 3 4 3 2" xfId="1290" xr:uid="{00000000-0005-0000-0000-0000B70C0000}"/>
    <cellStyle name="Обычный 9 3 4 3 2 2" xfId="3570" xr:uid="{00000000-0005-0000-0000-0000B80C0000}"/>
    <cellStyle name="Обычный 9 3 4 3 3" xfId="4247" xr:uid="{00000000-0005-0000-0000-0000B90C0000}"/>
    <cellStyle name="Обычный 9 3 4 3 4" xfId="2680" xr:uid="{00000000-0005-0000-0000-0000BA0C0000}"/>
    <cellStyle name="Обычный 9 3 4 3 5" xfId="1984" xr:uid="{00000000-0005-0000-0000-0000BB0C0000}"/>
    <cellStyle name="Обычный 9 3 4 4" xfId="763" xr:uid="{00000000-0005-0000-0000-0000BC0C0000}"/>
    <cellStyle name="Обычный 9 3 4 4 2" xfId="1458" xr:uid="{00000000-0005-0000-0000-0000BD0C0000}"/>
    <cellStyle name="Обычный 9 3 4 4 2 2" xfId="2848" xr:uid="{00000000-0005-0000-0000-0000BE0C0000}"/>
    <cellStyle name="Обычный 9 3 4 4 3" xfId="2152" xr:uid="{00000000-0005-0000-0000-0000BF0C0000}"/>
    <cellStyle name="Обычный 9 3 4 5" xfId="948" xr:uid="{00000000-0005-0000-0000-0000C00C0000}"/>
    <cellStyle name="Обычный 9 3 4 5 2" xfId="3021" xr:uid="{00000000-0005-0000-0000-0000C10C0000}"/>
    <cellStyle name="Обычный 9 3 4 6" xfId="3203" xr:uid="{00000000-0005-0000-0000-0000C20C0000}"/>
    <cellStyle name="Обычный 9 3 4 7" xfId="3905" xr:uid="{00000000-0005-0000-0000-0000C30C0000}"/>
    <cellStyle name="Обычный 9 3 4 8" xfId="2338" xr:uid="{00000000-0005-0000-0000-0000C40C0000}"/>
    <cellStyle name="Обычный 9 3 4 9" xfId="1642" xr:uid="{00000000-0005-0000-0000-0000C50C0000}"/>
    <cellStyle name="Обычный 9 3 5" xfId="310" xr:uid="{00000000-0005-0000-0000-0000C60C0000}"/>
    <cellStyle name="Обычный 9 3 5 2" xfId="1012" xr:uid="{00000000-0005-0000-0000-0000C70C0000}"/>
    <cellStyle name="Обычный 9 3 5 2 2" xfId="3296" xr:uid="{00000000-0005-0000-0000-0000C80C0000}"/>
    <cellStyle name="Обычный 9 3 5 3" xfId="3974" xr:uid="{00000000-0005-0000-0000-0000C90C0000}"/>
    <cellStyle name="Обычный 9 3 5 4" xfId="2402" xr:uid="{00000000-0005-0000-0000-0000CA0C0000}"/>
    <cellStyle name="Обычный 9 3 5 5" xfId="1706" xr:uid="{00000000-0005-0000-0000-0000CB0C0000}"/>
    <cellStyle name="Обычный 9 3 6" xfId="481" xr:uid="{00000000-0005-0000-0000-0000CC0C0000}"/>
    <cellStyle name="Обычный 9 3 6 2" xfId="1183" xr:uid="{00000000-0005-0000-0000-0000CD0C0000}"/>
    <cellStyle name="Обычный 9 3 6 2 2" xfId="3567" xr:uid="{00000000-0005-0000-0000-0000CE0C0000}"/>
    <cellStyle name="Обычный 9 3 6 3" xfId="4244" xr:uid="{00000000-0005-0000-0000-0000CF0C0000}"/>
    <cellStyle name="Обычный 9 3 6 4" xfId="2573" xr:uid="{00000000-0005-0000-0000-0000D00C0000}"/>
    <cellStyle name="Обычный 9 3 6 5" xfId="1877" xr:uid="{00000000-0005-0000-0000-0000D10C0000}"/>
    <cellStyle name="Обычный 9 3 7" xfId="760" xr:uid="{00000000-0005-0000-0000-0000D20C0000}"/>
    <cellStyle name="Обычный 9 3 7 2" xfId="1455" xr:uid="{00000000-0005-0000-0000-0000D30C0000}"/>
    <cellStyle name="Обычный 9 3 7 2 2" xfId="2845" xr:uid="{00000000-0005-0000-0000-0000D40C0000}"/>
    <cellStyle name="Обычный 9 3 7 3" xfId="2149" xr:uid="{00000000-0005-0000-0000-0000D50C0000}"/>
    <cellStyle name="Обычный 9 3 8" xfId="841" xr:uid="{00000000-0005-0000-0000-0000D60C0000}"/>
    <cellStyle name="Обычный 9 3 8 2" xfId="3018" xr:uid="{00000000-0005-0000-0000-0000D70C0000}"/>
    <cellStyle name="Обычный 9 3 9" xfId="3200" xr:uid="{00000000-0005-0000-0000-0000D80C0000}"/>
    <cellStyle name="Обычный 9 4" xfId="246" xr:uid="{00000000-0005-0000-0000-0000D90C0000}"/>
    <cellStyle name="Обычный 9 4 2" xfId="418" xr:uid="{00000000-0005-0000-0000-0000DA0C0000}"/>
    <cellStyle name="Обычный 9 4 2 2" xfId="1120" xr:uid="{00000000-0005-0000-0000-0000DB0C0000}"/>
    <cellStyle name="Обычный 9 4 2 2 2" xfId="3404" xr:uid="{00000000-0005-0000-0000-0000DC0C0000}"/>
    <cellStyle name="Обычный 9 4 2 3" xfId="4082" xr:uid="{00000000-0005-0000-0000-0000DD0C0000}"/>
    <cellStyle name="Обычный 9 4 2 4" xfId="2510" xr:uid="{00000000-0005-0000-0000-0000DE0C0000}"/>
    <cellStyle name="Обычный 9 4 2 5" xfId="1814" xr:uid="{00000000-0005-0000-0000-0000DF0C0000}"/>
    <cellStyle name="Обычный 9 4 3" xfId="589" xr:uid="{00000000-0005-0000-0000-0000E00C0000}"/>
    <cellStyle name="Обычный 9 4 3 2" xfId="1291" xr:uid="{00000000-0005-0000-0000-0000E10C0000}"/>
    <cellStyle name="Обычный 9 4 3 2 2" xfId="3571" xr:uid="{00000000-0005-0000-0000-0000E20C0000}"/>
    <cellStyle name="Обычный 9 4 3 3" xfId="4248" xr:uid="{00000000-0005-0000-0000-0000E30C0000}"/>
    <cellStyle name="Обычный 9 4 3 4" xfId="2681" xr:uid="{00000000-0005-0000-0000-0000E40C0000}"/>
    <cellStyle name="Обычный 9 4 3 5" xfId="1985" xr:uid="{00000000-0005-0000-0000-0000E50C0000}"/>
    <cellStyle name="Обычный 9 4 4" xfId="764" xr:uid="{00000000-0005-0000-0000-0000E60C0000}"/>
    <cellStyle name="Обычный 9 4 4 2" xfId="1459" xr:uid="{00000000-0005-0000-0000-0000E70C0000}"/>
    <cellStyle name="Обычный 9 4 4 2 2" xfId="2849" xr:uid="{00000000-0005-0000-0000-0000E80C0000}"/>
    <cellStyle name="Обычный 9 4 4 3" xfId="2153" xr:uid="{00000000-0005-0000-0000-0000E90C0000}"/>
    <cellStyle name="Обычный 9 4 5" xfId="949" xr:uid="{00000000-0005-0000-0000-0000EA0C0000}"/>
    <cellStyle name="Обычный 9 4 5 2" xfId="3022" xr:uid="{00000000-0005-0000-0000-0000EB0C0000}"/>
    <cellStyle name="Обычный 9 4 6" xfId="3204" xr:uid="{00000000-0005-0000-0000-0000EC0C0000}"/>
    <cellStyle name="Обычный 9 4 7" xfId="3906" xr:uid="{00000000-0005-0000-0000-0000ED0C0000}"/>
    <cellStyle name="Обычный 9 4 8" xfId="2339" xr:uid="{00000000-0005-0000-0000-0000EE0C0000}"/>
    <cellStyle name="Обычный 9 4 9" xfId="1643" xr:uid="{00000000-0005-0000-0000-0000EF0C0000}"/>
    <cellStyle name="Обычный 9 5" xfId="247" xr:uid="{00000000-0005-0000-0000-0000F00C0000}"/>
    <cellStyle name="Обычный 9 5 2" xfId="419" xr:uid="{00000000-0005-0000-0000-0000F10C0000}"/>
    <cellStyle name="Обычный 9 5 2 2" xfId="1121" xr:uid="{00000000-0005-0000-0000-0000F20C0000}"/>
    <cellStyle name="Обычный 9 5 2 2 2" xfId="3405" xr:uid="{00000000-0005-0000-0000-0000F30C0000}"/>
    <cellStyle name="Обычный 9 5 2 3" xfId="4083" xr:uid="{00000000-0005-0000-0000-0000F40C0000}"/>
    <cellStyle name="Обычный 9 5 2 4" xfId="2511" xr:uid="{00000000-0005-0000-0000-0000F50C0000}"/>
    <cellStyle name="Обычный 9 5 2 5" xfId="1815" xr:uid="{00000000-0005-0000-0000-0000F60C0000}"/>
    <cellStyle name="Обычный 9 5 3" xfId="590" xr:uid="{00000000-0005-0000-0000-0000F70C0000}"/>
    <cellStyle name="Обычный 9 5 3 2" xfId="1292" xr:uid="{00000000-0005-0000-0000-0000F80C0000}"/>
    <cellStyle name="Обычный 9 5 3 2 2" xfId="3572" xr:uid="{00000000-0005-0000-0000-0000F90C0000}"/>
    <cellStyle name="Обычный 9 5 3 3" xfId="4249" xr:uid="{00000000-0005-0000-0000-0000FA0C0000}"/>
    <cellStyle name="Обычный 9 5 3 4" xfId="2682" xr:uid="{00000000-0005-0000-0000-0000FB0C0000}"/>
    <cellStyle name="Обычный 9 5 3 5" xfId="1986" xr:uid="{00000000-0005-0000-0000-0000FC0C0000}"/>
    <cellStyle name="Обычный 9 5 4" xfId="765" xr:uid="{00000000-0005-0000-0000-0000FD0C0000}"/>
    <cellStyle name="Обычный 9 5 4 2" xfId="1460" xr:uid="{00000000-0005-0000-0000-0000FE0C0000}"/>
    <cellStyle name="Обычный 9 5 4 2 2" xfId="2850" xr:uid="{00000000-0005-0000-0000-0000FF0C0000}"/>
    <cellStyle name="Обычный 9 5 4 3" xfId="2154" xr:uid="{00000000-0005-0000-0000-0000000D0000}"/>
    <cellStyle name="Обычный 9 5 5" xfId="950" xr:uid="{00000000-0005-0000-0000-0000010D0000}"/>
    <cellStyle name="Обычный 9 5 5 2" xfId="3023" xr:uid="{00000000-0005-0000-0000-0000020D0000}"/>
    <cellStyle name="Обычный 9 5 6" xfId="3205" xr:uid="{00000000-0005-0000-0000-0000030D0000}"/>
    <cellStyle name="Обычный 9 5 7" xfId="3907" xr:uid="{00000000-0005-0000-0000-0000040D0000}"/>
    <cellStyle name="Обычный 9 5 8" xfId="2340" xr:uid="{00000000-0005-0000-0000-0000050D0000}"/>
    <cellStyle name="Обычный 9 5 9" xfId="1644" xr:uid="{00000000-0005-0000-0000-0000060D0000}"/>
    <cellStyle name="Обычный 9 6" xfId="288" xr:uid="{00000000-0005-0000-0000-0000070D0000}"/>
    <cellStyle name="Обычный 9 6 2" xfId="990" xr:uid="{00000000-0005-0000-0000-0000080D0000}"/>
    <cellStyle name="Обычный 9 6 2 2" xfId="3274" xr:uid="{00000000-0005-0000-0000-0000090D0000}"/>
    <cellStyle name="Обычный 9 6 3" xfId="3952" xr:uid="{00000000-0005-0000-0000-00000A0D0000}"/>
    <cellStyle name="Обычный 9 6 4" xfId="2380" xr:uid="{00000000-0005-0000-0000-00000B0D0000}"/>
    <cellStyle name="Обычный 9 6 5" xfId="1684" xr:uid="{00000000-0005-0000-0000-00000C0D0000}"/>
    <cellStyle name="Обычный 9 7" xfId="459" xr:uid="{00000000-0005-0000-0000-00000D0D0000}"/>
    <cellStyle name="Обычный 9 7 2" xfId="1161" xr:uid="{00000000-0005-0000-0000-00000E0D0000}"/>
    <cellStyle name="Обычный 9 7 2 2" xfId="3559" xr:uid="{00000000-0005-0000-0000-00000F0D0000}"/>
    <cellStyle name="Обычный 9 7 3" xfId="4236" xr:uid="{00000000-0005-0000-0000-0000100D0000}"/>
    <cellStyle name="Обычный 9 7 4" xfId="2551" xr:uid="{00000000-0005-0000-0000-0000110D0000}"/>
    <cellStyle name="Обычный 9 7 5" xfId="1855" xr:uid="{00000000-0005-0000-0000-0000120D0000}"/>
    <cellStyle name="Обычный 9 8" xfId="752" xr:uid="{00000000-0005-0000-0000-0000130D0000}"/>
    <cellStyle name="Обычный 9 8 2" xfId="1447" xr:uid="{00000000-0005-0000-0000-0000140D0000}"/>
    <cellStyle name="Обычный 9 8 2 2" xfId="2837" xr:uid="{00000000-0005-0000-0000-0000150D0000}"/>
    <cellStyle name="Обычный 9 8 3" xfId="2141" xr:uid="{00000000-0005-0000-0000-0000160D0000}"/>
    <cellStyle name="Обычный 9 9" xfId="819" xr:uid="{00000000-0005-0000-0000-0000170D0000}"/>
    <cellStyle name="Обычный 9 9 2" xfId="3010" xr:uid="{00000000-0005-0000-0000-0000180D0000}"/>
    <cellStyle name="Обычный_Формат МЭ  - (кор  08 09 2010) 2" xfId="623" xr:uid="{00000000-0005-0000-0000-0000190D0000}"/>
    <cellStyle name="Обычный_Форматы по компаниям_last" xfId="46" xr:uid="{00000000-0005-0000-0000-00001A0D0000}"/>
    <cellStyle name="Обычный_Форматы по компаниям_last 2" xfId="107" xr:uid="{00000000-0005-0000-0000-00001B0D0000}"/>
    <cellStyle name="Плохой" xfId="38" builtinId="27" customBuiltin="1"/>
    <cellStyle name="Плохой 2" xfId="96" xr:uid="{00000000-0005-0000-0000-00001D0D0000}"/>
    <cellStyle name="Пояснение" xfId="39" builtinId="53" customBuiltin="1"/>
    <cellStyle name="Пояснение 2" xfId="97" xr:uid="{00000000-0005-0000-0000-00001F0D0000}"/>
    <cellStyle name="Примечание" xfId="40" builtinId="10" customBuiltin="1"/>
    <cellStyle name="Примечание 2" xfId="98" xr:uid="{00000000-0005-0000-0000-0000210D0000}"/>
    <cellStyle name="Примечание 2 10" xfId="3675" xr:uid="{00000000-0005-0000-0000-0000220D0000}"/>
    <cellStyle name="Примечание 2 2" xfId="3637" xr:uid="{00000000-0005-0000-0000-0000230D0000}"/>
    <cellStyle name="Примечание 2 2 2" xfId="3719" xr:uid="{00000000-0005-0000-0000-0000240D0000}"/>
    <cellStyle name="Примечание 2 2 3" xfId="3656" xr:uid="{00000000-0005-0000-0000-0000250D0000}"/>
    <cellStyle name="Примечание 2 2 4" xfId="3759" xr:uid="{00000000-0005-0000-0000-0000260D0000}"/>
    <cellStyle name="Примечание 2 3" xfId="3623" xr:uid="{00000000-0005-0000-0000-0000270D0000}"/>
    <cellStyle name="Примечание 2 3 2" xfId="3646" xr:uid="{00000000-0005-0000-0000-0000280D0000}"/>
    <cellStyle name="Примечание 2 3 2 2" xfId="3728" xr:uid="{00000000-0005-0000-0000-0000290D0000}"/>
    <cellStyle name="Примечание 2 3 2 3" xfId="3670" xr:uid="{00000000-0005-0000-0000-00002A0D0000}"/>
    <cellStyle name="Примечание 2 3 2 4" xfId="3768" xr:uid="{00000000-0005-0000-0000-00002B0D0000}"/>
    <cellStyle name="Примечание 2 3 3" xfId="3705" xr:uid="{00000000-0005-0000-0000-00002C0D0000}"/>
    <cellStyle name="Примечание 2 3 4" xfId="3693" xr:uid="{00000000-0005-0000-0000-00002D0D0000}"/>
    <cellStyle name="Примечание 2 3 5" xfId="3745" xr:uid="{00000000-0005-0000-0000-00002E0D0000}"/>
    <cellStyle name="Примечание 2 4" xfId="3632" xr:uid="{00000000-0005-0000-0000-00002F0D0000}"/>
    <cellStyle name="Примечание 2 4 2" xfId="3714" xr:uid="{00000000-0005-0000-0000-0000300D0000}"/>
    <cellStyle name="Примечание 2 4 3" xfId="3072" xr:uid="{00000000-0005-0000-0000-0000310D0000}"/>
    <cellStyle name="Примечание 2 4 4" xfId="3754" xr:uid="{00000000-0005-0000-0000-0000320D0000}"/>
    <cellStyle name="Примечание 2 5" xfId="3640" xr:uid="{00000000-0005-0000-0000-0000330D0000}"/>
    <cellStyle name="Примечание 2 5 2" xfId="3722" xr:uid="{00000000-0005-0000-0000-0000340D0000}"/>
    <cellStyle name="Примечание 2 5 3" xfId="3672" xr:uid="{00000000-0005-0000-0000-0000350D0000}"/>
    <cellStyle name="Примечание 2 5 4" xfId="3762" xr:uid="{00000000-0005-0000-0000-0000360D0000}"/>
    <cellStyle name="Примечание 2 6" xfId="3641" xr:uid="{00000000-0005-0000-0000-0000370D0000}"/>
    <cellStyle name="Примечание 2 6 2" xfId="3723" xr:uid="{00000000-0005-0000-0000-0000380D0000}"/>
    <cellStyle name="Примечание 2 6 3" xfId="3673" xr:uid="{00000000-0005-0000-0000-0000390D0000}"/>
    <cellStyle name="Примечание 2 6 4" xfId="3763" xr:uid="{00000000-0005-0000-0000-00003A0D0000}"/>
    <cellStyle name="Примечание 2 7" xfId="3616" xr:uid="{00000000-0005-0000-0000-00003B0D0000}"/>
    <cellStyle name="Примечание 2 7 2" xfId="3698" xr:uid="{00000000-0005-0000-0000-00003C0D0000}"/>
    <cellStyle name="Примечание 2 7 3" xfId="3680" xr:uid="{00000000-0005-0000-0000-00003D0D0000}"/>
    <cellStyle name="Примечание 2 7 4" xfId="3738" xr:uid="{00000000-0005-0000-0000-00003E0D0000}"/>
    <cellStyle name="Примечание 2 8" xfId="3660" xr:uid="{00000000-0005-0000-0000-00003F0D0000}"/>
    <cellStyle name="Примечание 2 9" xfId="3651" xr:uid="{00000000-0005-0000-0000-0000400D0000}"/>
    <cellStyle name="Процентный 2" xfId="104" xr:uid="{00000000-0005-0000-0000-0000410D0000}"/>
    <cellStyle name="Процентный 3" xfId="105" xr:uid="{00000000-0005-0000-0000-0000420D0000}"/>
    <cellStyle name="Связанная ячейка" xfId="41" builtinId="24" customBuiltin="1"/>
    <cellStyle name="Связанная ячейка 2" xfId="99" xr:uid="{00000000-0005-0000-0000-0000440D0000}"/>
    <cellStyle name="Стиль 1" xfId="106" xr:uid="{00000000-0005-0000-0000-0000450D0000}"/>
    <cellStyle name="Текст предупреждения" xfId="42" builtinId="11" customBuiltin="1"/>
    <cellStyle name="Текст предупреждения 2" xfId="100" xr:uid="{00000000-0005-0000-0000-0000470D0000}"/>
    <cellStyle name="Финансовый" xfId="624" builtinId="3"/>
    <cellStyle name="Финансовый 2" xfId="50" xr:uid="{00000000-0005-0000-0000-0000490D0000}"/>
    <cellStyle name="Финансовый 2 10" xfId="453" xr:uid="{00000000-0005-0000-0000-00004A0D0000}"/>
    <cellStyle name="Финансовый 2 10 2" xfId="1155" xr:uid="{00000000-0005-0000-0000-00004B0D0000}"/>
    <cellStyle name="Финансовый 2 10 2 2" xfId="2545" xr:uid="{00000000-0005-0000-0000-00004C0D0000}"/>
    <cellStyle name="Финансовый 2 10 3" xfId="1849" xr:uid="{00000000-0005-0000-0000-00004D0D0000}"/>
    <cellStyle name="Финансовый 2 11" xfId="626" xr:uid="{00000000-0005-0000-0000-00004E0D0000}"/>
    <cellStyle name="Финансовый 2 12" xfId="806" xr:uid="{00000000-0005-0000-0000-00004F0D0000}"/>
    <cellStyle name="Финансовый 2 12 2" xfId="2196" xr:uid="{00000000-0005-0000-0000-0000500D0000}"/>
    <cellStyle name="Финансовый 2 13" xfId="1500" xr:uid="{00000000-0005-0000-0000-0000510D0000}"/>
    <cellStyle name="Финансовый 2 2" xfId="127" xr:uid="{00000000-0005-0000-0000-0000520D0000}"/>
    <cellStyle name="Финансовый 2 2 10" xfId="3909" xr:uid="{00000000-0005-0000-0000-0000530D0000}"/>
    <cellStyle name="Финансовый 2 2 11" xfId="2220" xr:uid="{00000000-0005-0000-0000-0000540D0000}"/>
    <cellStyle name="Финансовый 2 2 12" xfId="1524" xr:uid="{00000000-0005-0000-0000-0000550D0000}"/>
    <cellStyle name="Финансовый 2 2 2" xfId="248" xr:uid="{00000000-0005-0000-0000-0000560D0000}"/>
    <cellStyle name="Финансовый 2 2 2 10" xfId="2341" xr:uid="{00000000-0005-0000-0000-0000570D0000}"/>
    <cellStyle name="Финансовый 2 2 2 11" xfId="1645" xr:uid="{00000000-0005-0000-0000-0000580D0000}"/>
    <cellStyle name="Финансовый 2 2 2 2" xfId="249" xr:uid="{00000000-0005-0000-0000-0000590D0000}"/>
    <cellStyle name="Финансовый 2 2 2 2 10" xfId="1646" xr:uid="{00000000-0005-0000-0000-00005A0D0000}"/>
    <cellStyle name="Финансовый 2 2 2 2 2" xfId="51" xr:uid="{00000000-0005-0000-0000-00005B0D0000}"/>
    <cellStyle name="Финансовый 2 2 2 2 3" xfId="421" xr:uid="{00000000-0005-0000-0000-00005C0D0000}"/>
    <cellStyle name="Финансовый 2 2 2 2 3 2" xfId="1123" xr:uid="{00000000-0005-0000-0000-00005D0D0000}"/>
    <cellStyle name="Финансовый 2 2 2 2 3 2 2" xfId="3407" xr:uid="{00000000-0005-0000-0000-00005E0D0000}"/>
    <cellStyle name="Финансовый 2 2 2 2 3 3" xfId="4085" xr:uid="{00000000-0005-0000-0000-00005F0D0000}"/>
    <cellStyle name="Финансовый 2 2 2 2 3 4" xfId="2513" xr:uid="{00000000-0005-0000-0000-0000600D0000}"/>
    <cellStyle name="Финансовый 2 2 2 2 3 5" xfId="1817" xr:uid="{00000000-0005-0000-0000-0000610D0000}"/>
    <cellStyle name="Финансовый 2 2 2 2 4" xfId="592" xr:uid="{00000000-0005-0000-0000-0000620D0000}"/>
    <cellStyle name="Финансовый 2 2 2 2 4 2" xfId="1294" xr:uid="{00000000-0005-0000-0000-0000630D0000}"/>
    <cellStyle name="Финансовый 2 2 2 2 4 2 2" xfId="3576" xr:uid="{00000000-0005-0000-0000-0000640D0000}"/>
    <cellStyle name="Финансовый 2 2 2 2 4 3" xfId="4253" xr:uid="{00000000-0005-0000-0000-0000650D0000}"/>
    <cellStyle name="Финансовый 2 2 2 2 4 4" xfId="2684" xr:uid="{00000000-0005-0000-0000-0000660D0000}"/>
    <cellStyle name="Финансовый 2 2 2 2 4 5" xfId="1988" xr:uid="{00000000-0005-0000-0000-0000670D0000}"/>
    <cellStyle name="Финансовый 2 2 2 2 5" xfId="769" xr:uid="{00000000-0005-0000-0000-0000680D0000}"/>
    <cellStyle name="Финансовый 2 2 2 2 5 2" xfId="1464" xr:uid="{00000000-0005-0000-0000-0000690D0000}"/>
    <cellStyle name="Финансовый 2 2 2 2 5 2 2" xfId="2854" xr:uid="{00000000-0005-0000-0000-00006A0D0000}"/>
    <cellStyle name="Финансовый 2 2 2 2 5 3" xfId="2158" xr:uid="{00000000-0005-0000-0000-00006B0D0000}"/>
    <cellStyle name="Финансовый 2 2 2 2 6" xfId="952" xr:uid="{00000000-0005-0000-0000-00006C0D0000}"/>
    <cellStyle name="Финансовый 2 2 2 2 6 2" xfId="3027" xr:uid="{00000000-0005-0000-0000-00006D0D0000}"/>
    <cellStyle name="Финансовый 2 2 2 2 7" xfId="3209" xr:uid="{00000000-0005-0000-0000-00006E0D0000}"/>
    <cellStyle name="Финансовый 2 2 2 2 8" xfId="3911" xr:uid="{00000000-0005-0000-0000-00006F0D0000}"/>
    <cellStyle name="Финансовый 2 2 2 2 9" xfId="2342" xr:uid="{00000000-0005-0000-0000-0000700D0000}"/>
    <cellStyle name="Финансовый 2 2 2 3" xfId="250" xr:uid="{00000000-0005-0000-0000-0000710D0000}"/>
    <cellStyle name="Финансовый 2 2 2 3 2" xfId="422" xr:uid="{00000000-0005-0000-0000-0000720D0000}"/>
    <cellStyle name="Финансовый 2 2 2 3 2 2" xfId="1124" xr:uid="{00000000-0005-0000-0000-0000730D0000}"/>
    <cellStyle name="Финансовый 2 2 2 3 2 2 2" xfId="3408" xr:uid="{00000000-0005-0000-0000-0000740D0000}"/>
    <cellStyle name="Финансовый 2 2 2 3 2 3" xfId="4086" xr:uid="{00000000-0005-0000-0000-0000750D0000}"/>
    <cellStyle name="Финансовый 2 2 2 3 2 4" xfId="2514" xr:uid="{00000000-0005-0000-0000-0000760D0000}"/>
    <cellStyle name="Финансовый 2 2 2 3 2 5" xfId="1818" xr:uid="{00000000-0005-0000-0000-0000770D0000}"/>
    <cellStyle name="Финансовый 2 2 2 3 3" xfId="593" xr:uid="{00000000-0005-0000-0000-0000780D0000}"/>
    <cellStyle name="Финансовый 2 2 2 3 3 2" xfId="1295" xr:uid="{00000000-0005-0000-0000-0000790D0000}"/>
    <cellStyle name="Финансовый 2 2 2 3 3 2 2" xfId="3577" xr:uid="{00000000-0005-0000-0000-00007A0D0000}"/>
    <cellStyle name="Финансовый 2 2 2 3 3 3" xfId="4254" xr:uid="{00000000-0005-0000-0000-00007B0D0000}"/>
    <cellStyle name="Финансовый 2 2 2 3 3 4" xfId="2685" xr:uid="{00000000-0005-0000-0000-00007C0D0000}"/>
    <cellStyle name="Финансовый 2 2 2 3 3 5" xfId="1989" xr:uid="{00000000-0005-0000-0000-00007D0D0000}"/>
    <cellStyle name="Финансовый 2 2 2 3 4" xfId="770" xr:uid="{00000000-0005-0000-0000-00007E0D0000}"/>
    <cellStyle name="Финансовый 2 2 2 3 4 2" xfId="1465" xr:uid="{00000000-0005-0000-0000-00007F0D0000}"/>
    <cellStyle name="Финансовый 2 2 2 3 4 2 2" xfId="2855" xr:uid="{00000000-0005-0000-0000-0000800D0000}"/>
    <cellStyle name="Финансовый 2 2 2 3 4 3" xfId="2159" xr:uid="{00000000-0005-0000-0000-0000810D0000}"/>
    <cellStyle name="Финансовый 2 2 2 3 5" xfId="953" xr:uid="{00000000-0005-0000-0000-0000820D0000}"/>
    <cellStyle name="Финансовый 2 2 2 3 5 2" xfId="3028" xr:uid="{00000000-0005-0000-0000-0000830D0000}"/>
    <cellStyle name="Финансовый 2 2 2 3 6" xfId="3210" xr:uid="{00000000-0005-0000-0000-0000840D0000}"/>
    <cellStyle name="Финансовый 2 2 2 3 7" xfId="3912" xr:uid="{00000000-0005-0000-0000-0000850D0000}"/>
    <cellStyle name="Финансовый 2 2 2 3 8" xfId="2343" xr:uid="{00000000-0005-0000-0000-0000860D0000}"/>
    <cellStyle name="Финансовый 2 2 2 3 9" xfId="1647" xr:uid="{00000000-0005-0000-0000-0000870D0000}"/>
    <cellStyle name="Финансовый 2 2 2 4" xfId="420" xr:uid="{00000000-0005-0000-0000-0000880D0000}"/>
    <cellStyle name="Финансовый 2 2 2 4 2" xfId="1122" xr:uid="{00000000-0005-0000-0000-0000890D0000}"/>
    <cellStyle name="Финансовый 2 2 2 4 2 2" xfId="3406" xr:uid="{00000000-0005-0000-0000-00008A0D0000}"/>
    <cellStyle name="Финансовый 2 2 2 4 3" xfId="4084" xr:uid="{00000000-0005-0000-0000-00008B0D0000}"/>
    <cellStyle name="Финансовый 2 2 2 4 4" xfId="2512" xr:uid="{00000000-0005-0000-0000-00008C0D0000}"/>
    <cellStyle name="Финансовый 2 2 2 4 5" xfId="1816" xr:uid="{00000000-0005-0000-0000-00008D0D0000}"/>
    <cellStyle name="Финансовый 2 2 2 5" xfId="591" xr:uid="{00000000-0005-0000-0000-00008E0D0000}"/>
    <cellStyle name="Финансовый 2 2 2 5 2" xfId="1293" xr:uid="{00000000-0005-0000-0000-00008F0D0000}"/>
    <cellStyle name="Финансовый 2 2 2 5 2 2" xfId="3575" xr:uid="{00000000-0005-0000-0000-0000900D0000}"/>
    <cellStyle name="Финансовый 2 2 2 5 3" xfId="4252" xr:uid="{00000000-0005-0000-0000-0000910D0000}"/>
    <cellStyle name="Финансовый 2 2 2 5 4" xfId="2683" xr:uid="{00000000-0005-0000-0000-0000920D0000}"/>
    <cellStyle name="Финансовый 2 2 2 5 5" xfId="1987" xr:uid="{00000000-0005-0000-0000-0000930D0000}"/>
    <cellStyle name="Финансовый 2 2 2 6" xfId="768" xr:uid="{00000000-0005-0000-0000-0000940D0000}"/>
    <cellStyle name="Финансовый 2 2 2 6 2" xfId="1463" xr:uid="{00000000-0005-0000-0000-0000950D0000}"/>
    <cellStyle name="Финансовый 2 2 2 6 2 2" xfId="2853" xr:uid="{00000000-0005-0000-0000-0000960D0000}"/>
    <cellStyle name="Финансовый 2 2 2 6 3" xfId="2157" xr:uid="{00000000-0005-0000-0000-0000970D0000}"/>
    <cellStyle name="Финансовый 2 2 2 7" xfId="951" xr:uid="{00000000-0005-0000-0000-0000980D0000}"/>
    <cellStyle name="Финансовый 2 2 2 7 2" xfId="3026" xr:uid="{00000000-0005-0000-0000-0000990D0000}"/>
    <cellStyle name="Финансовый 2 2 2 8" xfId="3208" xr:uid="{00000000-0005-0000-0000-00009A0D0000}"/>
    <cellStyle name="Финансовый 2 2 2 9" xfId="3910" xr:uid="{00000000-0005-0000-0000-00009B0D0000}"/>
    <cellStyle name="Финансовый 2 2 3" xfId="251" xr:uid="{00000000-0005-0000-0000-00009C0D0000}"/>
    <cellStyle name="Финансовый 2 2 3 2" xfId="423" xr:uid="{00000000-0005-0000-0000-00009D0D0000}"/>
    <cellStyle name="Финансовый 2 2 3 2 2" xfId="1125" xr:uid="{00000000-0005-0000-0000-00009E0D0000}"/>
    <cellStyle name="Финансовый 2 2 3 2 2 2" xfId="3409" xr:uid="{00000000-0005-0000-0000-00009F0D0000}"/>
    <cellStyle name="Финансовый 2 2 3 2 3" xfId="4087" xr:uid="{00000000-0005-0000-0000-0000A00D0000}"/>
    <cellStyle name="Финансовый 2 2 3 2 4" xfId="2515" xr:uid="{00000000-0005-0000-0000-0000A10D0000}"/>
    <cellStyle name="Финансовый 2 2 3 2 5" xfId="1819" xr:uid="{00000000-0005-0000-0000-0000A20D0000}"/>
    <cellStyle name="Финансовый 2 2 3 3" xfId="594" xr:uid="{00000000-0005-0000-0000-0000A30D0000}"/>
    <cellStyle name="Финансовый 2 2 3 3 2" xfId="1296" xr:uid="{00000000-0005-0000-0000-0000A40D0000}"/>
    <cellStyle name="Финансовый 2 2 3 3 2 2" xfId="3578" xr:uid="{00000000-0005-0000-0000-0000A50D0000}"/>
    <cellStyle name="Финансовый 2 2 3 3 3" xfId="4255" xr:uid="{00000000-0005-0000-0000-0000A60D0000}"/>
    <cellStyle name="Финансовый 2 2 3 3 4" xfId="2686" xr:uid="{00000000-0005-0000-0000-0000A70D0000}"/>
    <cellStyle name="Финансовый 2 2 3 3 5" xfId="1990" xr:uid="{00000000-0005-0000-0000-0000A80D0000}"/>
    <cellStyle name="Финансовый 2 2 3 4" xfId="771" xr:uid="{00000000-0005-0000-0000-0000A90D0000}"/>
    <cellStyle name="Финансовый 2 2 3 4 2" xfId="1466" xr:uid="{00000000-0005-0000-0000-0000AA0D0000}"/>
    <cellStyle name="Финансовый 2 2 3 4 2 2" xfId="2856" xr:uid="{00000000-0005-0000-0000-0000AB0D0000}"/>
    <cellStyle name="Финансовый 2 2 3 4 3" xfId="2160" xr:uid="{00000000-0005-0000-0000-0000AC0D0000}"/>
    <cellStyle name="Финансовый 2 2 3 5" xfId="954" xr:uid="{00000000-0005-0000-0000-0000AD0D0000}"/>
    <cellStyle name="Финансовый 2 2 3 5 2" xfId="3029" xr:uid="{00000000-0005-0000-0000-0000AE0D0000}"/>
    <cellStyle name="Финансовый 2 2 3 6" xfId="3211" xr:uid="{00000000-0005-0000-0000-0000AF0D0000}"/>
    <cellStyle name="Финансовый 2 2 3 7" xfId="3913" xr:uid="{00000000-0005-0000-0000-0000B00D0000}"/>
    <cellStyle name="Финансовый 2 2 3 8" xfId="2344" xr:uid="{00000000-0005-0000-0000-0000B10D0000}"/>
    <cellStyle name="Финансовый 2 2 3 9" xfId="1648" xr:uid="{00000000-0005-0000-0000-0000B20D0000}"/>
    <cellStyle name="Финансовый 2 2 4" xfId="252" xr:uid="{00000000-0005-0000-0000-0000B30D0000}"/>
    <cellStyle name="Финансовый 2 2 4 2" xfId="424" xr:uid="{00000000-0005-0000-0000-0000B40D0000}"/>
    <cellStyle name="Финансовый 2 2 4 2 2" xfId="1126" xr:uid="{00000000-0005-0000-0000-0000B50D0000}"/>
    <cellStyle name="Финансовый 2 2 4 2 2 2" xfId="3410" xr:uid="{00000000-0005-0000-0000-0000B60D0000}"/>
    <cellStyle name="Финансовый 2 2 4 2 3" xfId="4088" xr:uid="{00000000-0005-0000-0000-0000B70D0000}"/>
    <cellStyle name="Финансовый 2 2 4 2 4" xfId="2516" xr:uid="{00000000-0005-0000-0000-0000B80D0000}"/>
    <cellStyle name="Финансовый 2 2 4 2 5" xfId="1820" xr:uid="{00000000-0005-0000-0000-0000B90D0000}"/>
    <cellStyle name="Финансовый 2 2 4 3" xfId="595" xr:uid="{00000000-0005-0000-0000-0000BA0D0000}"/>
    <cellStyle name="Финансовый 2 2 4 3 2" xfId="1297" xr:uid="{00000000-0005-0000-0000-0000BB0D0000}"/>
    <cellStyle name="Финансовый 2 2 4 3 2 2" xfId="3579" xr:uid="{00000000-0005-0000-0000-0000BC0D0000}"/>
    <cellStyle name="Финансовый 2 2 4 3 3" xfId="4256" xr:uid="{00000000-0005-0000-0000-0000BD0D0000}"/>
    <cellStyle name="Финансовый 2 2 4 3 4" xfId="2687" xr:uid="{00000000-0005-0000-0000-0000BE0D0000}"/>
    <cellStyle name="Финансовый 2 2 4 3 5" xfId="1991" xr:uid="{00000000-0005-0000-0000-0000BF0D0000}"/>
    <cellStyle name="Финансовый 2 2 4 4" xfId="772" xr:uid="{00000000-0005-0000-0000-0000C00D0000}"/>
    <cellStyle name="Финансовый 2 2 4 4 2" xfId="1467" xr:uid="{00000000-0005-0000-0000-0000C10D0000}"/>
    <cellStyle name="Финансовый 2 2 4 4 2 2" xfId="2857" xr:uid="{00000000-0005-0000-0000-0000C20D0000}"/>
    <cellStyle name="Финансовый 2 2 4 4 3" xfId="2161" xr:uid="{00000000-0005-0000-0000-0000C30D0000}"/>
    <cellStyle name="Финансовый 2 2 4 5" xfId="955" xr:uid="{00000000-0005-0000-0000-0000C40D0000}"/>
    <cellStyle name="Финансовый 2 2 4 5 2" xfId="3030" xr:uid="{00000000-0005-0000-0000-0000C50D0000}"/>
    <cellStyle name="Финансовый 2 2 4 6" xfId="3212" xr:uid="{00000000-0005-0000-0000-0000C60D0000}"/>
    <cellStyle name="Финансовый 2 2 4 7" xfId="3914" xr:uid="{00000000-0005-0000-0000-0000C70D0000}"/>
    <cellStyle name="Финансовый 2 2 4 8" xfId="2345" xr:uid="{00000000-0005-0000-0000-0000C80D0000}"/>
    <cellStyle name="Финансовый 2 2 4 9" xfId="1649" xr:uid="{00000000-0005-0000-0000-0000C90D0000}"/>
    <cellStyle name="Финансовый 2 2 5" xfId="299" xr:uid="{00000000-0005-0000-0000-0000CA0D0000}"/>
    <cellStyle name="Финансовый 2 2 5 2" xfId="1001" xr:uid="{00000000-0005-0000-0000-0000CB0D0000}"/>
    <cellStyle name="Финансовый 2 2 5 2 2" xfId="3285" xr:uid="{00000000-0005-0000-0000-0000CC0D0000}"/>
    <cellStyle name="Финансовый 2 2 5 3" xfId="3963" xr:uid="{00000000-0005-0000-0000-0000CD0D0000}"/>
    <cellStyle name="Финансовый 2 2 5 4" xfId="2391" xr:uid="{00000000-0005-0000-0000-0000CE0D0000}"/>
    <cellStyle name="Финансовый 2 2 5 5" xfId="1695" xr:uid="{00000000-0005-0000-0000-0000CF0D0000}"/>
    <cellStyle name="Финансовый 2 2 6" xfId="470" xr:uid="{00000000-0005-0000-0000-0000D00D0000}"/>
    <cellStyle name="Финансовый 2 2 6 2" xfId="1172" xr:uid="{00000000-0005-0000-0000-0000D10D0000}"/>
    <cellStyle name="Финансовый 2 2 6 2 2" xfId="3574" xr:uid="{00000000-0005-0000-0000-0000D20D0000}"/>
    <cellStyle name="Финансовый 2 2 6 3" xfId="4251" xr:uid="{00000000-0005-0000-0000-0000D30D0000}"/>
    <cellStyle name="Финансовый 2 2 6 4" xfId="2562" xr:uid="{00000000-0005-0000-0000-0000D40D0000}"/>
    <cellStyle name="Финансовый 2 2 6 5" xfId="1866" xr:uid="{00000000-0005-0000-0000-0000D50D0000}"/>
    <cellStyle name="Финансовый 2 2 7" xfId="767" xr:uid="{00000000-0005-0000-0000-0000D60D0000}"/>
    <cellStyle name="Финансовый 2 2 7 2" xfId="1462" xr:uid="{00000000-0005-0000-0000-0000D70D0000}"/>
    <cellStyle name="Финансовый 2 2 7 2 2" xfId="2852" xr:uid="{00000000-0005-0000-0000-0000D80D0000}"/>
    <cellStyle name="Финансовый 2 2 7 3" xfId="2156" xr:uid="{00000000-0005-0000-0000-0000D90D0000}"/>
    <cellStyle name="Финансовый 2 2 8" xfId="830" xr:uid="{00000000-0005-0000-0000-0000DA0D0000}"/>
    <cellStyle name="Финансовый 2 2 8 2" xfId="3025" xr:uid="{00000000-0005-0000-0000-0000DB0D0000}"/>
    <cellStyle name="Финансовый 2 2 9" xfId="3207" xr:uid="{00000000-0005-0000-0000-0000DC0D0000}"/>
    <cellStyle name="Финансовый 2 3" xfId="120" xr:uid="{00000000-0005-0000-0000-0000DD0D0000}"/>
    <cellStyle name="Финансовый 2 3 10" xfId="3915" xr:uid="{00000000-0005-0000-0000-0000DE0D0000}"/>
    <cellStyle name="Финансовый 2 3 11" xfId="2213" xr:uid="{00000000-0005-0000-0000-0000DF0D0000}"/>
    <cellStyle name="Финансовый 2 3 12" xfId="1517" xr:uid="{00000000-0005-0000-0000-0000E00D0000}"/>
    <cellStyle name="Финансовый 2 3 2" xfId="253" xr:uid="{00000000-0005-0000-0000-0000E10D0000}"/>
    <cellStyle name="Финансовый 2 3 2 10" xfId="2346" xr:uid="{00000000-0005-0000-0000-0000E20D0000}"/>
    <cellStyle name="Финансовый 2 3 2 11" xfId="1650" xr:uid="{00000000-0005-0000-0000-0000E30D0000}"/>
    <cellStyle name="Финансовый 2 3 2 2" xfId="254" xr:uid="{00000000-0005-0000-0000-0000E40D0000}"/>
    <cellStyle name="Финансовый 2 3 2 2 2" xfId="426" xr:uid="{00000000-0005-0000-0000-0000E50D0000}"/>
    <cellStyle name="Финансовый 2 3 2 2 2 2" xfId="1128" xr:uid="{00000000-0005-0000-0000-0000E60D0000}"/>
    <cellStyle name="Финансовый 2 3 2 2 2 2 2" xfId="3412" xr:uid="{00000000-0005-0000-0000-0000E70D0000}"/>
    <cellStyle name="Финансовый 2 3 2 2 2 3" xfId="4090" xr:uid="{00000000-0005-0000-0000-0000E80D0000}"/>
    <cellStyle name="Финансовый 2 3 2 2 2 4" xfId="2518" xr:uid="{00000000-0005-0000-0000-0000E90D0000}"/>
    <cellStyle name="Финансовый 2 3 2 2 2 5" xfId="1822" xr:uid="{00000000-0005-0000-0000-0000EA0D0000}"/>
    <cellStyle name="Финансовый 2 3 2 2 3" xfId="597" xr:uid="{00000000-0005-0000-0000-0000EB0D0000}"/>
    <cellStyle name="Финансовый 2 3 2 2 3 2" xfId="1299" xr:uid="{00000000-0005-0000-0000-0000EC0D0000}"/>
    <cellStyle name="Финансовый 2 3 2 2 3 2 2" xfId="3582" xr:uid="{00000000-0005-0000-0000-0000ED0D0000}"/>
    <cellStyle name="Финансовый 2 3 2 2 3 3" xfId="4259" xr:uid="{00000000-0005-0000-0000-0000EE0D0000}"/>
    <cellStyle name="Финансовый 2 3 2 2 3 4" xfId="2689" xr:uid="{00000000-0005-0000-0000-0000EF0D0000}"/>
    <cellStyle name="Финансовый 2 3 2 2 3 5" xfId="1993" xr:uid="{00000000-0005-0000-0000-0000F00D0000}"/>
    <cellStyle name="Финансовый 2 3 2 2 4" xfId="775" xr:uid="{00000000-0005-0000-0000-0000F10D0000}"/>
    <cellStyle name="Финансовый 2 3 2 2 4 2" xfId="1470" xr:uid="{00000000-0005-0000-0000-0000F20D0000}"/>
    <cellStyle name="Финансовый 2 3 2 2 4 2 2" xfId="2860" xr:uid="{00000000-0005-0000-0000-0000F30D0000}"/>
    <cellStyle name="Финансовый 2 3 2 2 4 3" xfId="2164" xr:uid="{00000000-0005-0000-0000-0000F40D0000}"/>
    <cellStyle name="Финансовый 2 3 2 2 5" xfId="957" xr:uid="{00000000-0005-0000-0000-0000F50D0000}"/>
    <cellStyle name="Финансовый 2 3 2 2 5 2" xfId="3033" xr:uid="{00000000-0005-0000-0000-0000F60D0000}"/>
    <cellStyle name="Финансовый 2 3 2 2 6" xfId="3215" xr:uid="{00000000-0005-0000-0000-0000F70D0000}"/>
    <cellStyle name="Финансовый 2 3 2 2 7" xfId="3917" xr:uid="{00000000-0005-0000-0000-0000F80D0000}"/>
    <cellStyle name="Финансовый 2 3 2 2 8" xfId="2347" xr:uid="{00000000-0005-0000-0000-0000F90D0000}"/>
    <cellStyle name="Финансовый 2 3 2 2 9" xfId="1651" xr:uid="{00000000-0005-0000-0000-0000FA0D0000}"/>
    <cellStyle name="Финансовый 2 3 2 3" xfId="255" xr:uid="{00000000-0005-0000-0000-0000FB0D0000}"/>
    <cellStyle name="Финансовый 2 3 2 3 2" xfId="427" xr:uid="{00000000-0005-0000-0000-0000FC0D0000}"/>
    <cellStyle name="Финансовый 2 3 2 3 2 2" xfId="1129" xr:uid="{00000000-0005-0000-0000-0000FD0D0000}"/>
    <cellStyle name="Финансовый 2 3 2 3 2 2 2" xfId="3413" xr:uid="{00000000-0005-0000-0000-0000FE0D0000}"/>
    <cellStyle name="Финансовый 2 3 2 3 2 3" xfId="4091" xr:uid="{00000000-0005-0000-0000-0000FF0D0000}"/>
    <cellStyle name="Финансовый 2 3 2 3 2 4" xfId="2519" xr:uid="{00000000-0005-0000-0000-0000000E0000}"/>
    <cellStyle name="Финансовый 2 3 2 3 2 5" xfId="1823" xr:uid="{00000000-0005-0000-0000-0000010E0000}"/>
    <cellStyle name="Финансовый 2 3 2 3 3" xfId="598" xr:uid="{00000000-0005-0000-0000-0000020E0000}"/>
    <cellStyle name="Финансовый 2 3 2 3 3 2" xfId="1300" xr:uid="{00000000-0005-0000-0000-0000030E0000}"/>
    <cellStyle name="Финансовый 2 3 2 3 3 2 2" xfId="3583" xr:uid="{00000000-0005-0000-0000-0000040E0000}"/>
    <cellStyle name="Финансовый 2 3 2 3 3 3" xfId="4260" xr:uid="{00000000-0005-0000-0000-0000050E0000}"/>
    <cellStyle name="Финансовый 2 3 2 3 3 4" xfId="2690" xr:uid="{00000000-0005-0000-0000-0000060E0000}"/>
    <cellStyle name="Финансовый 2 3 2 3 3 5" xfId="1994" xr:uid="{00000000-0005-0000-0000-0000070E0000}"/>
    <cellStyle name="Финансовый 2 3 2 3 4" xfId="776" xr:uid="{00000000-0005-0000-0000-0000080E0000}"/>
    <cellStyle name="Финансовый 2 3 2 3 4 2" xfId="1471" xr:uid="{00000000-0005-0000-0000-0000090E0000}"/>
    <cellStyle name="Финансовый 2 3 2 3 4 2 2" xfId="2861" xr:uid="{00000000-0005-0000-0000-00000A0E0000}"/>
    <cellStyle name="Финансовый 2 3 2 3 4 3" xfId="2165" xr:uid="{00000000-0005-0000-0000-00000B0E0000}"/>
    <cellStyle name="Финансовый 2 3 2 3 5" xfId="958" xr:uid="{00000000-0005-0000-0000-00000C0E0000}"/>
    <cellStyle name="Финансовый 2 3 2 3 5 2" xfId="3034" xr:uid="{00000000-0005-0000-0000-00000D0E0000}"/>
    <cellStyle name="Финансовый 2 3 2 3 6" xfId="3216" xr:uid="{00000000-0005-0000-0000-00000E0E0000}"/>
    <cellStyle name="Финансовый 2 3 2 3 7" xfId="3918" xr:uid="{00000000-0005-0000-0000-00000F0E0000}"/>
    <cellStyle name="Финансовый 2 3 2 3 8" xfId="2348" xr:uid="{00000000-0005-0000-0000-0000100E0000}"/>
    <cellStyle name="Финансовый 2 3 2 3 9" xfId="1652" xr:uid="{00000000-0005-0000-0000-0000110E0000}"/>
    <cellStyle name="Финансовый 2 3 2 4" xfId="425" xr:uid="{00000000-0005-0000-0000-0000120E0000}"/>
    <cellStyle name="Финансовый 2 3 2 4 2" xfId="1127" xr:uid="{00000000-0005-0000-0000-0000130E0000}"/>
    <cellStyle name="Финансовый 2 3 2 4 2 2" xfId="3411" xr:uid="{00000000-0005-0000-0000-0000140E0000}"/>
    <cellStyle name="Финансовый 2 3 2 4 3" xfId="4089" xr:uid="{00000000-0005-0000-0000-0000150E0000}"/>
    <cellStyle name="Финансовый 2 3 2 4 4" xfId="2517" xr:uid="{00000000-0005-0000-0000-0000160E0000}"/>
    <cellStyle name="Финансовый 2 3 2 4 5" xfId="1821" xr:uid="{00000000-0005-0000-0000-0000170E0000}"/>
    <cellStyle name="Финансовый 2 3 2 5" xfId="596" xr:uid="{00000000-0005-0000-0000-0000180E0000}"/>
    <cellStyle name="Финансовый 2 3 2 5 2" xfId="1298" xr:uid="{00000000-0005-0000-0000-0000190E0000}"/>
    <cellStyle name="Финансовый 2 3 2 5 2 2" xfId="3581" xr:uid="{00000000-0005-0000-0000-00001A0E0000}"/>
    <cellStyle name="Финансовый 2 3 2 5 3" xfId="4258" xr:uid="{00000000-0005-0000-0000-00001B0E0000}"/>
    <cellStyle name="Финансовый 2 3 2 5 4" xfId="2688" xr:uid="{00000000-0005-0000-0000-00001C0E0000}"/>
    <cellStyle name="Финансовый 2 3 2 5 5" xfId="1992" xr:uid="{00000000-0005-0000-0000-00001D0E0000}"/>
    <cellStyle name="Финансовый 2 3 2 6" xfId="774" xr:uid="{00000000-0005-0000-0000-00001E0E0000}"/>
    <cellStyle name="Финансовый 2 3 2 6 2" xfId="1469" xr:uid="{00000000-0005-0000-0000-00001F0E0000}"/>
    <cellStyle name="Финансовый 2 3 2 6 2 2" xfId="2859" xr:uid="{00000000-0005-0000-0000-0000200E0000}"/>
    <cellStyle name="Финансовый 2 3 2 6 3" xfId="2163" xr:uid="{00000000-0005-0000-0000-0000210E0000}"/>
    <cellStyle name="Финансовый 2 3 2 7" xfId="956" xr:uid="{00000000-0005-0000-0000-0000220E0000}"/>
    <cellStyle name="Финансовый 2 3 2 7 2" xfId="3032" xr:uid="{00000000-0005-0000-0000-0000230E0000}"/>
    <cellStyle name="Финансовый 2 3 2 8" xfId="3214" xr:uid="{00000000-0005-0000-0000-0000240E0000}"/>
    <cellStyle name="Финансовый 2 3 2 9" xfId="3916" xr:uid="{00000000-0005-0000-0000-0000250E0000}"/>
    <cellStyle name="Финансовый 2 3 3" xfId="256" xr:uid="{00000000-0005-0000-0000-0000260E0000}"/>
    <cellStyle name="Финансовый 2 3 3 2" xfId="428" xr:uid="{00000000-0005-0000-0000-0000270E0000}"/>
    <cellStyle name="Финансовый 2 3 3 2 2" xfId="1130" xr:uid="{00000000-0005-0000-0000-0000280E0000}"/>
    <cellStyle name="Финансовый 2 3 3 2 2 2" xfId="3414" xr:uid="{00000000-0005-0000-0000-0000290E0000}"/>
    <cellStyle name="Финансовый 2 3 3 2 3" xfId="4092" xr:uid="{00000000-0005-0000-0000-00002A0E0000}"/>
    <cellStyle name="Финансовый 2 3 3 2 4" xfId="2520" xr:uid="{00000000-0005-0000-0000-00002B0E0000}"/>
    <cellStyle name="Финансовый 2 3 3 2 5" xfId="1824" xr:uid="{00000000-0005-0000-0000-00002C0E0000}"/>
    <cellStyle name="Финансовый 2 3 3 3" xfId="599" xr:uid="{00000000-0005-0000-0000-00002D0E0000}"/>
    <cellStyle name="Финансовый 2 3 3 3 2" xfId="1301" xr:uid="{00000000-0005-0000-0000-00002E0E0000}"/>
    <cellStyle name="Финансовый 2 3 3 3 2 2" xfId="3584" xr:uid="{00000000-0005-0000-0000-00002F0E0000}"/>
    <cellStyle name="Финансовый 2 3 3 3 3" xfId="4261" xr:uid="{00000000-0005-0000-0000-0000300E0000}"/>
    <cellStyle name="Финансовый 2 3 3 3 4" xfId="2691" xr:uid="{00000000-0005-0000-0000-0000310E0000}"/>
    <cellStyle name="Финансовый 2 3 3 3 5" xfId="1995" xr:uid="{00000000-0005-0000-0000-0000320E0000}"/>
    <cellStyle name="Финансовый 2 3 3 4" xfId="777" xr:uid="{00000000-0005-0000-0000-0000330E0000}"/>
    <cellStyle name="Финансовый 2 3 3 4 2" xfId="1472" xr:uid="{00000000-0005-0000-0000-0000340E0000}"/>
    <cellStyle name="Финансовый 2 3 3 4 2 2" xfId="2862" xr:uid="{00000000-0005-0000-0000-0000350E0000}"/>
    <cellStyle name="Финансовый 2 3 3 4 3" xfId="2166" xr:uid="{00000000-0005-0000-0000-0000360E0000}"/>
    <cellStyle name="Финансовый 2 3 3 5" xfId="959" xr:uid="{00000000-0005-0000-0000-0000370E0000}"/>
    <cellStyle name="Финансовый 2 3 3 5 2" xfId="3035" xr:uid="{00000000-0005-0000-0000-0000380E0000}"/>
    <cellStyle name="Финансовый 2 3 3 6" xfId="3217" xr:uid="{00000000-0005-0000-0000-0000390E0000}"/>
    <cellStyle name="Финансовый 2 3 3 7" xfId="3919" xr:uid="{00000000-0005-0000-0000-00003A0E0000}"/>
    <cellStyle name="Финансовый 2 3 3 8" xfId="2349" xr:uid="{00000000-0005-0000-0000-00003B0E0000}"/>
    <cellStyle name="Финансовый 2 3 3 9" xfId="1653" xr:uid="{00000000-0005-0000-0000-00003C0E0000}"/>
    <cellStyle name="Финансовый 2 3 4" xfId="257" xr:uid="{00000000-0005-0000-0000-00003D0E0000}"/>
    <cellStyle name="Финансовый 2 3 4 2" xfId="429" xr:uid="{00000000-0005-0000-0000-00003E0E0000}"/>
    <cellStyle name="Финансовый 2 3 4 2 2" xfId="1131" xr:uid="{00000000-0005-0000-0000-00003F0E0000}"/>
    <cellStyle name="Финансовый 2 3 4 2 2 2" xfId="3415" xr:uid="{00000000-0005-0000-0000-0000400E0000}"/>
    <cellStyle name="Финансовый 2 3 4 2 3" xfId="4093" xr:uid="{00000000-0005-0000-0000-0000410E0000}"/>
    <cellStyle name="Финансовый 2 3 4 2 4" xfId="2521" xr:uid="{00000000-0005-0000-0000-0000420E0000}"/>
    <cellStyle name="Финансовый 2 3 4 2 5" xfId="1825" xr:uid="{00000000-0005-0000-0000-0000430E0000}"/>
    <cellStyle name="Финансовый 2 3 4 3" xfId="600" xr:uid="{00000000-0005-0000-0000-0000440E0000}"/>
    <cellStyle name="Финансовый 2 3 4 3 2" xfId="1302" xr:uid="{00000000-0005-0000-0000-0000450E0000}"/>
    <cellStyle name="Финансовый 2 3 4 3 2 2" xfId="3585" xr:uid="{00000000-0005-0000-0000-0000460E0000}"/>
    <cellStyle name="Финансовый 2 3 4 3 3" xfId="4262" xr:uid="{00000000-0005-0000-0000-0000470E0000}"/>
    <cellStyle name="Финансовый 2 3 4 3 4" xfId="2692" xr:uid="{00000000-0005-0000-0000-0000480E0000}"/>
    <cellStyle name="Финансовый 2 3 4 3 5" xfId="1996" xr:uid="{00000000-0005-0000-0000-0000490E0000}"/>
    <cellStyle name="Финансовый 2 3 4 4" xfId="778" xr:uid="{00000000-0005-0000-0000-00004A0E0000}"/>
    <cellStyle name="Финансовый 2 3 4 4 2" xfId="1473" xr:uid="{00000000-0005-0000-0000-00004B0E0000}"/>
    <cellStyle name="Финансовый 2 3 4 4 2 2" xfId="2863" xr:uid="{00000000-0005-0000-0000-00004C0E0000}"/>
    <cellStyle name="Финансовый 2 3 4 4 3" xfId="2167" xr:uid="{00000000-0005-0000-0000-00004D0E0000}"/>
    <cellStyle name="Финансовый 2 3 4 5" xfId="960" xr:uid="{00000000-0005-0000-0000-00004E0E0000}"/>
    <cellStyle name="Финансовый 2 3 4 5 2" xfId="3036" xr:uid="{00000000-0005-0000-0000-00004F0E0000}"/>
    <cellStyle name="Финансовый 2 3 4 6" xfId="3218" xr:uid="{00000000-0005-0000-0000-0000500E0000}"/>
    <cellStyle name="Финансовый 2 3 4 7" xfId="3920" xr:uid="{00000000-0005-0000-0000-0000510E0000}"/>
    <cellStyle name="Финансовый 2 3 4 8" xfId="2350" xr:uid="{00000000-0005-0000-0000-0000520E0000}"/>
    <cellStyle name="Финансовый 2 3 4 9" xfId="1654" xr:uid="{00000000-0005-0000-0000-0000530E0000}"/>
    <cellStyle name="Финансовый 2 3 5" xfId="292" xr:uid="{00000000-0005-0000-0000-0000540E0000}"/>
    <cellStyle name="Финансовый 2 3 5 2" xfId="994" xr:uid="{00000000-0005-0000-0000-0000550E0000}"/>
    <cellStyle name="Финансовый 2 3 5 2 2" xfId="3278" xr:uid="{00000000-0005-0000-0000-0000560E0000}"/>
    <cellStyle name="Финансовый 2 3 5 3" xfId="3956" xr:uid="{00000000-0005-0000-0000-0000570E0000}"/>
    <cellStyle name="Финансовый 2 3 5 4" xfId="2384" xr:uid="{00000000-0005-0000-0000-0000580E0000}"/>
    <cellStyle name="Финансовый 2 3 5 5" xfId="1688" xr:uid="{00000000-0005-0000-0000-0000590E0000}"/>
    <cellStyle name="Финансовый 2 3 6" xfId="463" xr:uid="{00000000-0005-0000-0000-00005A0E0000}"/>
    <cellStyle name="Финансовый 2 3 6 2" xfId="1165" xr:uid="{00000000-0005-0000-0000-00005B0E0000}"/>
    <cellStyle name="Финансовый 2 3 6 2 2" xfId="3580" xr:uid="{00000000-0005-0000-0000-00005C0E0000}"/>
    <cellStyle name="Финансовый 2 3 6 3" xfId="4257" xr:uid="{00000000-0005-0000-0000-00005D0E0000}"/>
    <cellStyle name="Финансовый 2 3 6 4" xfId="2555" xr:uid="{00000000-0005-0000-0000-00005E0E0000}"/>
    <cellStyle name="Финансовый 2 3 6 5" xfId="1859" xr:uid="{00000000-0005-0000-0000-00005F0E0000}"/>
    <cellStyle name="Финансовый 2 3 7" xfId="773" xr:uid="{00000000-0005-0000-0000-0000600E0000}"/>
    <cellStyle name="Финансовый 2 3 7 2" xfId="1468" xr:uid="{00000000-0005-0000-0000-0000610E0000}"/>
    <cellStyle name="Финансовый 2 3 7 2 2" xfId="2858" xr:uid="{00000000-0005-0000-0000-0000620E0000}"/>
    <cellStyle name="Финансовый 2 3 7 3" xfId="2162" xr:uid="{00000000-0005-0000-0000-0000630E0000}"/>
    <cellStyle name="Финансовый 2 3 8" xfId="823" xr:uid="{00000000-0005-0000-0000-0000640E0000}"/>
    <cellStyle name="Финансовый 2 3 8 2" xfId="3031" xr:uid="{00000000-0005-0000-0000-0000650E0000}"/>
    <cellStyle name="Финансовый 2 3 9" xfId="3213" xr:uid="{00000000-0005-0000-0000-0000660E0000}"/>
    <cellStyle name="Финансовый 2 4" xfId="258" xr:uid="{00000000-0005-0000-0000-0000670E0000}"/>
    <cellStyle name="Финансовый 2 4 10" xfId="2351" xr:uid="{00000000-0005-0000-0000-0000680E0000}"/>
    <cellStyle name="Финансовый 2 4 11" xfId="1655" xr:uid="{00000000-0005-0000-0000-0000690E0000}"/>
    <cellStyle name="Финансовый 2 4 2" xfId="259" xr:uid="{00000000-0005-0000-0000-00006A0E0000}"/>
    <cellStyle name="Финансовый 2 4 2 2" xfId="431" xr:uid="{00000000-0005-0000-0000-00006B0E0000}"/>
    <cellStyle name="Финансовый 2 4 2 2 2" xfId="1133" xr:uid="{00000000-0005-0000-0000-00006C0E0000}"/>
    <cellStyle name="Финансовый 2 4 2 2 2 2" xfId="3417" xr:uid="{00000000-0005-0000-0000-00006D0E0000}"/>
    <cellStyle name="Финансовый 2 4 2 2 3" xfId="4095" xr:uid="{00000000-0005-0000-0000-00006E0E0000}"/>
    <cellStyle name="Финансовый 2 4 2 2 4" xfId="2523" xr:uid="{00000000-0005-0000-0000-00006F0E0000}"/>
    <cellStyle name="Финансовый 2 4 2 2 5" xfId="1827" xr:uid="{00000000-0005-0000-0000-0000700E0000}"/>
    <cellStyle name="Финансовый 2 4 2 3" xfId="602" xr:uid="{00000000-0005-0000-0000-0000710E0000}"/>
    <cellStyle name="Финансовый 2 4 2 3 2" xfId="1304" xr:uid="{00000000-0005-0000-0000-0000720E0000}"/>
    <cellStyle name="Финансовый 2 4 2 3 2 2" xfId="3587" xr:uid="{00000000-0005-0000-0000-0000730E0000}"/>
    <cellStyle name="Финансовый 2 4 2 3 3" xfId="4264" xr:uid="{00000000-0005-0000-0000-0000740E0000}"/>
    <cellStyle name="Финансовый 2 4 2 3 4" xfId="2694" xr:uid="{00000000-0005-0000-0000-0000750E0000}"/>
    <cellStyle name="Финансовый 2 4 2 3 5" xfId="1998" xr:uid="{00000000-0005-0000-0000-0000760E0000}"/>
    <cellStyle name="Финансовый 2 4 2 4" xfId="780" xr:uid="{00000000-0005-0000-0000-0000770E0000}"/>
    <cellStyle name="Финансовый 2 4 2 4 2" xfId="1475" xr:uid="{00000000-0005-0000-0000-0000780E0000}"/>
    <cellStyle name="Финансовый 2 4 2 4 2 2" xfId="2865" xr:uid="{00000000-0005-0000-0000-0000790E0000}"/>
    <cellStyle name="Финансовый 2 4 2 4 3" xfId="2169" xr:uid="{00000000-0005-0000-0000-00007A0E0000}"/>
    <cellStyle name="Финансовый 2 4 2 5" xfId="962" xr:uid="{00000000-0005-0000-0000-00007B0E0000}"/>
    <cellStyle name="Финансовый 2 4 2 5 2" xfId="3038" xr:uid="{00000000-0005-0000-0000-00007C0E0000}"/>
    <cellStyle name="Финансовый 2 4 2 6" xfId="3220" xr:uid="{00000000-0005-0000-0000-00007D0E0000}"/>
    <cellStyle name="Финансовый 2 4 2 7" xfId="3922" xr:uid="{00000000-0005-0000-0000-00007E0E0000}"/>
    <cellStyle name="Финансовый 2 4 2 8" xfId="2352" xr:uid="{00000000-0005-0000-0000-00007F0E0000}"/>
    <cellStyle name="Финансовый 2 4 2 9" xfId="1656" xr:uid="{00000000-0005-0000-0000-0000800E0000}"/>
    <cellStyle name="Финансовый 2 4 3" xfId="260" xr:uid="{00000000-0005-0000-0000-0000810E0000}"/>
    <cellStyle name="Финансовый 2 4 3 2" xfId="432" xr:uid="{00000000-0005-0000-0000-0000820E0000}"/>
    <cellStyle name="Финансовый 2 4 3 2 2" xfId="1134" xr:uid="{00000000-0005-0000-0000-0000830E0000}"/>
    <cellStyle name="Финансовый 2 4 3 2 2 2" xfId="3418" xr:uid="{00000000-0005-0000-0000-0000840E0000}"/>
    <cellStyle name="Финансовый 2 4 3 2 3" xfId="4096" xr:uid="{00000000-0005-0000-0000-0000850E0000}"/>
    <cellStyle name="Финансовый 2 4 3 2 4" xfId="2524" xr:uid="{00000000-0005-0000-0000-0000860E0000}"/>
    <cellStyle name="Финансовый 2 4 3 2 5" xfId="1828" xr:uid="{00000000-0005-0000-0000-0000870E0000}"/>
    <cellStyle name="Финансовый 2 4 3 3" xfId="603" xr:uid="{00000000-0005-0000-0000-0000880E0000}"/>
    <cellStyle name="Финансовый 2 4 3 3 2" xfId="1305" xr:uid="{00000000-0005-0000-0000-0000890E0000}"/>
    <cellStyle name="Финансовый 2 4 3 3 2 2" xfId="3588" xr:uid="{00000000-0005-0000-0000-00008A0E0000}"/>
    <cellStyle name="Финансовый 2 4 3 3 3" xfId="4265" xr:uid="{00000000-0005-0000-0000-00008B0E0000}"/>
    <cellStyle name="Финансовый 2 4 3 3 4" xfId="2695" xr:uid="{00000000-0005-0000-0000-00008C0E0000}"/>
    <cellStyle name="Финансовый 2 4 3 3 5" xfId="1999" xr:uid="{00000000-0005-0000-0000-00008D0E0000}"/>
    <cellStyle name="Финансовый 2 4 3 4" xfId="781" xr:uid="{00000000-0005-0000-0000-00008E0E0000}"/>
    <cellStyle name="Финансовый 2 4 3 4 2" xfId="1476" xr:uid="{00000000-0005-0000-0000-00008F0E0000}"/>
    <cellStyle name="Финансовый 2 4 3 4 2 2" xfId="2866" xr:uid="{00000000-0005-0000-0000-0000900E0000}"/>
    <cellStyle name="Финансовый 2 4 3 4 3" xfId="2170" xr:uid="{00000000-0005-0000-0000-0000910E0000}"/>
    <cellStyle name="Финансовый 2 4 3 5" xfId="963" xr:uid="{00000000-0005-0000-0000-0000920E0000}"/>
    <cellStyle name="Финансовый 2 4 3 5 2" xfId="3039" xr:uid="{00000000-0005-0000-0000-0000930E0000}"/>
    <cellStyle name="Финансовый 2 4 3 6" xfId="3221" xr:uid="{00000000-0005-0000-0000-0000940E0000}"/>
    <cellStyle name="Финансовый 2 4 3 7" xfId="3923" xr:uid="{00000000-0005-0000-0000-0000950E0000}"/>
    <cellStyle name="Финансовый 2 4 3 8" xfId="2353" xr:uid="{00000000-0005-0000-0000-0000960E0000}"/>
    <cellStyle name="Финансовый 2 4 3 9" xfId="1657" xr:uid="{00000000-0005-0000-0000-0000970E0000}"/>
    <cellStyle name="Финансовый 2 4 4" xfId="430" xr:uid="{00000000-0005-0000-0000-0000980E0000}"/>
    <cellStyle name="Финансовый 2 4 4 2" xfId="1132" xr:uid="{00000000-0005-0000-0000-0000990E0000}"/>
    <cellStyle name="Финансовый 2 4 4 2 2" xfId="3416" xr:uid="{00000000-0005-0000-0000-00009A0E0000}"/>
    <cellStyle name="Финансовый 2 4 4 3" xfId="4094" xr:uid="{00000000-0005-0000-0000-00009B0E0000}"/>
    <cellStyle name="Финансовый 2 4 4 4" xfId="2522" xr:uid="{00000000-0005-0000-0000-00009C0E0000}"/>
    <cellStyle name="Финансовый 2 4 4 5" xfId="1826" xr:uid="{00000000-0005-0000-0000-00009D0E0000}"/>
    <cellStyle name="Финансовый 2 4 5" xfId="601" xr:uid="{00000000-0005-0000-0000-00009E0E0000}"/>
    <cellStyle name="Финансовый 2 4 5 2" xfId="1303" xr:uid="{00000000-0005-0000-0000-00009F0E0000}"/>
    <cellStyle name="Финансовый 2 4 5 2 2" xfId="3586" xr:uid="{00000000-0005-0000-0000-0000A00E0000}"/>
    <cellStyle name="Финансовый 2 4 5 3" xfId="4263" xr:uid="{00000000-0005-0000-0000-0000A10E0000}"/>
    <cellStyle name="Финансовый 2 4 5 4" xfId="2693" xr:uid="{00000000-0005-0000-0000-0000A20E0000}"/>
    <cellStyle name="Финансовый 2 4 5 5" xfId="1997" xr:uid="{00000000-0005-0000-0000-0000A30E0000}"/>
    <cellStyle name="Финансовый 2 4 6" xfId="779" xr:uid="{00000000-0005-0000-0000-0000A40E0000}"/>
    <cellStyle name="Финансовый 2 4 6 2" xfId="1474" xr:uid="{00000000-0005-0000-0000-0000A50E0000}"/>
    <cellStyle name="Финансовый 2 4 6 2 2" xfId="2864" xr:uid="{00000000-0005-0000-0000-0000A60E0000}"/>
    <cellStyle name="Финансовый 2 4 6 3" xfId="2168" xr:uid="{00000000-0005-0000-0000-0000A70E0000}"/>
    <cellStyle name="Финансовый 2 4 7" xfId="961" xr:uid="{00000000-0005-0000-0000-0000A80E0000}"/>
    <cellStyle name="Финансовый 2 4 7 2" xfId="3037" xr:uid="{00000000-0005-0000-0000-0000A90E0000}"/>
    <cellStyle name="Финансовый 2 4 8" xfId="3219" xr:uid="{00000000-0005-0000-0000-0000AA0E0000}"/>
    <cellStyle name="Финансовый 2 4 9" xfId="3921" xr:uid="{00000000-0005-0000-0000-0000AB0E0000}"/>
    <cellStyle name="Финансовый 2 5" xfId="261" xr:uid="{00000000-0005-0000-0000-0000AC0E0000}"/>
    <cellStyle name="Финансовый 2 5 2" xfId="433" xr:uid="{00000000-0005-0000-0000-0000AD0E0000}"/>
    <cellStyle name="Финансовый 2 5 2 2" xfId="1135" xr:uid="{00000000-0005-0000-0000-0000AE0E0000}"/>
    <cellStyle name="Финансовый 2 5 2 2 2" xfId="3419" xr:uid="{00000000-0005-0000-0000-0000AF0E0000}"/>
    <cellStyle name="Финансовый 2 5 2 3" xfId="4097" xr:uid="{00000000-0005-0000-0000-0000B00E0000}"/>
    <cellStyle name="Финансовый 2 5 2 4" xfId="2525" xr:uid="{00000000-0005-0000-0000-0000B10E0000}"/>
    <cellStyle name="Финансовый 2 5 2 5" xfId="1829" xr:uid="{00000000-0005-0000-0000-0000B20E0000}"/>
    <cellStyle name="Финансовый 2 5 3" xfId="604" xr:uid="{00000000-0005-0000-0000-0000B30E0000}"/>
    <cellStyle name="Финансовый 2 5 3 2" xfId="1306" xr:uid="{00000000-0005-0000-0000-0000B40E0000}"/>
    <cellStyle name="Финансовый 2 5 3 2 2" xfId="3589" xr:uid="{00000000-0005-0000-0000-0000B50E0000}"/>
    <cellStyle name="Финансовый 2 5 3 3" xfId="4266" xr:uid="{00000000-0005-0000-0000-0000B60E0000}"/>
    <cellStyle name="Финансовый 2 5 3 4" xfId="2696" xr:uid="{00000000-0005-0000-0000-0000B70E0000}"/>
    <cellStyle name="Финансовый 2 5 3 5" xfId="2000" xr:uid="{00000000-0005-0000-0000-0000B80E0000}"/>
    <cellStyle name="Финансовый 2 5 4" xfId="782" xr:uid="{00000000-0005-0000-0000-0000B90E0000}"/>
    <cellStyle name="Финансовый 2 5 4 2" xfId="1477" xr:uid="{00000000-0005-0000-0000-0000BA0E0000}"/>
    <cellStyle name="Финансовый 2 5 4 2 2" xfId="2867" xr:uid="{00000000-0005-0000-0000-0000BB0E0000}"/>
    <cellStyle name="Финансовый 2 5 4 3" xfId="2171" xr:uid="{00000000-0005-0000-0000-0000BC0E0000}"/>
    <cellStyle name="Финансовый 2 5 5" xfId="964" xr:uid="{00000000-0005-0000-0000-0000BD0E0000}"/>
    <cellStyle name="Финансовый 2 5 5 2" xfId="3040" xr:uid="{00000000-0005-0000-0000-0000BE0E0000}"/>
    <cellStyle name="Финансовый 2 5 6" xfId="3222" xr:uid="{00000000-0005-0000-0000-0000BF0E0000}"/>
    <cellStyle name="Финансовый 2 5 7" xfId="3924" xr:uid="{00000000-0005-0000-0000-0000C00E0000}"/>
    <cellStyle name="Финансовый 2 5 8" xfId="2354" xr:uid="{00000000-0005-0000-0000-0000C10E0000}"/>
    <cellStyle name="Финансовый 2 5 9" xfId="1658" xr:uid="{00000000-0005-0000-0000-0000C20E0000}"/>
    <cellStyle name="Финансовый 2 6" xfId="262" xr:uid="{00000000-0005-0000-0000-0000C30E0000}"/>
    <cellStyle name="Финансовый 2 6 2" xfId="434" xr:uid="{00000000-0005-0000-0000-0000C40E0000}"/>
    <cellStyle name="Финансовый 2 6 2 2" xfId="1136" xr:uid="{00000000-0005-0000-0000-0000C50E0000}"/>
    <cellStyle name="Финансовый 2 6 2 2 2" xfId="3420" xr:uid="{00000000-0005-0000-0000-0000C60E0000}"/>
    <cellStyle name="Финансовый 2 6 2 3" xfId="4098" xr:uid="{00000000-0005-0000-0000-0000C70E0000}"/>
    <cellStyle name="Финансовый 2 6 2 4" xfId="2526" xr:uid="{00000000-0005-0000-0000-0000C80E0000}"/>
    <cellStyle name="Финансовый 2 6 2 5" xfId="1830" xr:uid="{00000000-0005-0000-0000-0000C90E0000}"/>
    <cellStyle name="Финансовый 2 6 3" xfId="605" xr:uid="{00000000-0005-0000-0000-0000CA0E0000}"/>
    <cellStyle name="Финансовый 2 6 3 2" xfId="1307" xr:uid="{00000000-0005-0000-0000-0000CB0E0000}"/>
    <cellStyle name="Финансовый 2 6 3 2 2" xfId="3590" xr:uid="{00000000-0005-0000-0000-0000CC0E0000}"/>
    <cellStyle name="Финансовый 2 6 3 3" xfId="4267" xr:uid="{00000000-0005-0000-0000-0000CD0E0000}"/>
    <cellStyle name="Финансовый 2 6 3 4" xfId="2697" xr:uid="{00000000-0005-0000-0000-0000CE0E0000}"/>
    <cellStyle name="Финансовый 2 6 3 5" xfId="2001" xr:uid="{00000000-0005-0000-0000-0000CF0E0000}"/>
    <cellStyle name="Финансовый 2 6 4" xfId="783" xr:uid="{00000000-0005-0000-0000-0000D00E0000}"/>
    <cellStyle name="Финансовый 2 6 4 2" xfId="1478" xr:uid="{00000000-0005-0000-0000-0000D10E0000}"/>
    <cellStyle name="Финансовый 2 6 4 2 2" xfId="2868" xr:uid="{00000000-0005-0000-0000-0000D20E0000}"/>
    <cellStyle name="Финансовый 2 6 4 3" xfId="2172" xr:uid="{00000000-0005-0000-0000-0000D30E0000}"/>
    <cellStyle name="Финансовый 2 6 5" xfId="965" xr:uid="{00000000-0005-0000-0000-0000D40E0000}"/>
    <cellStyle name="Финансовый 2 6 5 2" xfId="3041" xr:uid="{00000000-0005-0000-0000-0000D50E0000}"/>
    <cellStyle name="Финансовый 2 6 6" xfId="3223" xr:uid="{00000000-0005-0000-0000-0000D60E0000}"/>
    <cellStyle name="Финансовый 2 6 7" xfId="3925" xr:uid="{00000000-0005-0000-0000-0000D70E0000}"/>
    <cellStyle name="Финансовый 2 6 8" xfId="2355" xr:uid="{00000000-0005-0000-0000-0000D80E0000}"/>
    <cellStyle name="Финансовый 2 6 9" xfId="1659" xr:uid="{00000000-0005-0000-0000-0000D90E0000}"/>
    <cellStyle name="Финансовый 2 7" xfId="263" xr:uid="{00000000-0005-0000-0000-0000DA0E0000}"/>
    <cellStyle name="Финансовый 2 7 2" xfId="435" xr:uid="{00000000-0005-0000-0000-0000DB0E0000}"/>
    <cellStyle name="Финансовый 2 7 2 2" xfId="1137" xr:uid="{00000000-0005-0000-0000-0000DC0E0000}"/>
    <cellStyle name="Финансовый 2 7 2 2 2" xfId="3421" xr:uid="{00000000-0005-0000-0000-0000DD0E0000}"/>
    <cellStyle name="Финансовый 2 7 2 3" xfId="4099" xr:uid="{00000000-0005-0000-0000-0000DE0E0000}"/>
    <cellStyle name="Финансовый 2 7 2 4" xfId="2527" xr:uid="{00000000-0005-0000-0000-0000DF0E0000}"/>
    <cellStyle name="Финансовый 2 7 2 5" xfId="1831" xr:uid="{00000000-0005-0000-0000-0000E00E0000}"/>
    <cellStyle name="Финансовый 2 7 3" xfId="606" xr:uid="{00000000-0005-0000-0000-0000E10E0000}"/>
    <cellStyle name="Финансовый 2 7 3 2" xfId="1308" xr:uid="{00000000-0005-0000-0000-0000E20E0000}"/>
    <cellStyle name="Финансовый 2 7 3 2 2" xfId="3591" xr:uid="{00000000-0005-0000-0000-0000E30E0000}"/>
    <cellStyle name="Финансовый 2 7 3 3" xfId="4268" xr:uid="{00000000-0005-0000-0000-0000E40E0000}"/>
    <cellStyle name="Финансовый 2 7 3 4" xfId="2698" xr:uid="{00000000-0005-0000-0000-0000E50E0000}"/>
    <cellStyle name="Финансовый 2 7 3 5" xfId="2002" xr:uid="{00000000-0005-0000-0000-0000E60E0000}"/>
    <cellStyle name="Финансовый 2 7 4" xfId="784" xr:uid="{00000000-0005-0000-0000-0000E70E0000}"/>
    <cellStyle name="Финансовый 2 7 4 2" xfId="1479" xr:uid="{00000000-0005-0000-0000-0000E80E0000}"/>
    <cellStyle name="Финансовый 2 7 4 2 2" xfId="2869" xr:uid="{00000000-0005-0000-0000-0000E90E0000}"/>
    <cellStyle name="Финансовый 2 7 4 3" xfId="2173" xr:uid="{00000000-0005-0000-0000-0000EA0E0000}"/>
    <cellStyle name="Финансовый 2 7 5" xfId="966" xr:uid="{00000000-0005-0000-0000-0000EB0E0000}"/>
    <cellStyle name="Финансовый 2 7 5 2" xfId="3042" xr:uid="{00000000-0005-0000-0000-0000EC0E0000}"/>
    <cellStyle name="Финансовый 2 7 6" xfId="3224" xr:uid="{00000000-0005-0000-0000-0000ED0E0000}"/>
    <cellStyle name="Финансовый 2 7 7" xfId="3926" xr:uid="{00000000-0005-0000-0000-0000EE0E0000}"/>
    <cellStyle name="Финансовый 2 7 8" xfId="2356" xr:uid="{00000000-0005-0000-0000-0000EF0E0000}"/>
    <cellStyle name="Финансовый 2 7 9" xfId="1660" xr:uid="{00000000-0005-0000-0000-0000F00E0000}"/>
    <cellStyle name="Финансовый 2 8" xfId="109" xr:uid="{00000000-0005-0000-0000-0000F10E0000}"/>
    <cellStyle name="Финансовый 2 8 2" xfId="766" xr:uid="{00000000-0005-0000-0000-0000F20E0000}"/>
    <cellStyle name="Финансовый 2 8 2 2" xfId="1461" xr:uid="{00000000-0005-0000-0000-0000F30E0000}"/>
    <cellStyle name="Финансовый 2 8 2 2 2" xfId="3573" xr:uid="{00000000-0005-0000-0000-0000F40E0000}"/>
    <cellStyle name="Финансовый 2 8 2 3" xfId="4250" xr:uid="{00000000-0005-0000-0000-0000F50E0000}"/>
    <cellStyle name="Финансовый 2 8 2 4" xfId="2851" xr:uid="{00000000-0005-0000-0000-0000F60E0000}"/>
    <cellStyle name="Финансовый 2 8 2 5" xfId="2155" xr:uid="{00000000-0005-0000-0000-0000F70E0000}"/>
    <cellStyle name="Финансовый 2 8 3" xfId="813" xr:uid="{00000000-0005-0000-0000-0000F80E0000}"/>
    <cellStyle name="Финансовый 2 8 3 2" xfId="3024" xr:uid="{00000000-0005-0000-0000-0000F90E0000}"/>
    <cellStyle name="Финансовый 2 8 4" xfId="3206" xr:uid="{00000000-0005-0000-0000-0000FA0E0000}"/>
    <cellStyle name="Финансовый 2 8 5" xfId="3908" xr:uid="{00000000-0005-0000-0000-0000FB0E0000}"/>
    <cellStyle name="Финансовый 2 8 6" xfId="2203" xr:uid="{00000000-0005-0000-0000-0000FC0E0000}"/>
    <cellStyle name="Финансовый 2 8 7" xfId="1507" xr:uid="{00000000-0005-0000-0000-0000FD0E0000}"/>
    <cellStyle name="Финансовый 2 9" xfId="282" xr:uid="{00000000-0005-0000-0000-0000FE0E0000}"/>
    <cellStyle name="Финансовый 2 9 2" xfId="984" xr:uid="{00000000-0005-0000-0000-0000FF0E0000}"/>
    <cellStyle name="Финансовый 2 9 2 2" xfId="3439" xr:uid="{00000000-0005-0000-0000-0000000F0000}"/>
    <cellStyle name="Финансовый 2 9 3" xfId="2374" xr:uid="{00000000-0005-0000-0000-0000010F0000}"/>
    <cellStyle name="Финансовый 2 9 4" xfId="1678" xr:uid="{00000000-0005-0000-0000-0000020F0000}"/>
    <cellStyle name="Финансовый 3" xfId="52" xr:uid="{00000000-0005-0000-0000-0000030F0000}"/>
    <cellStyle name="Финансовый 3 10" xfId="454" xr:uid="{00000000-0005-0000-0000-0000040F0000}"/>
    <cellStyle name="Финансовый 3 10 2" xfId="1156" xr:uid="{00000000-0005-0000-0000-0000050F0000}"/>
    <cellStyle name="Финансовый 3 10 2 2" xfId="2546" xr:uid="{00000000-0005-0000-0000-0000060F0000}"/>
    <cellStyle name="Финансовый 3 10 3" xfId="1850" xr:uid="{00000000-0005-0000-0000-0000070F0000}"/>
    <cellStyle name="Финансовый 3 11" xfId="785" xr:uid="{00000000-0005-0000-0000-0000080F0000}"/>
    <cellStyle name="Финансовый 3 11 2" xfId="1480" xr:uid="{00000000-0005-0000-0000-0000090F0000}"/>
    <cellStyle name="Финансовый 3 11 2 2" xfId="2870" xr:uid="{00000000-0005-0000-0000-00000A0F0000}"/>
    <cellStyle name="Финансовый 3 11 3" xfId="2174" xr:uid="{00000000-0005-0000-0000-00000B0F0000}"/>
    <cellStyle name="Финансовый 3 12" xfId="807" xr:uid="{00000000-0005-0000-0000-00000C0F0000}"/>
    <cellStyle name="Финансовый 3 12 2" xfId="3043" xr:uid="{00000000-0005-0000-0000-00000D0F0000}"/>
    <cellStyle name="Финансовый 3 13" xfId="3225" xr:uid="{00000000-0005-0000-0000-00000E0F0000}"/>
    <cellStyle name="Финансовый 3 14" xfId="3927" xr:uid="{00000000-0005-0000-0000-00000F0F0000}"/>
    <cellStyle name="Финансовый 3 15" xfId="2197" xr:uid="{00000000-0005-0000-0000-0000100F0000}"/>
    <cellStyle name="Финансовый 3 16" xfId="1501" xr:uid="{00000000-0005-0000-0000-0000110F0000}"/>
    <cellStyle name="Финансовый 3 2" xfId="128" xr:uid="{00000000-0005-0000-0000-0000120F0000}"/>
    <cellStyle name="Финансовый 3 2 10" xfId="3928" xr:uid="{00000000-0005-0000-0000-0000130F0000}"/>
    <cellStyle name="Финансовый 3 2 11" xfId="2221" xr:uid="{00000000-0005-0000-0000-0000140F0000}"/>
    <cellStyle name="Финансовый 3 2 12" xfId="1525" xr:uid="{00000000-0005-0000-0000-0000150F0000}"/>
    <cellStyle name="Финансовый 3 2 2" xfId="264" xr:uid="{00000000-0005-0000-0000-0000160F0000}"/>
    <cellStyle name="Финансовый 3 2 2 10" xfId="2357" xr:uid="{00000000-0005-0000-0000-0000170F0000}"/>
    <cellStyle name="Финансовый 3 2 2 11" xfId="1661" xr:uid="{00000000-0005-0000-0000-0000180F0000}"/>
    <cellStyle name="Финансовый 3 2 2 2" xfId="265" xr:uid="{00000000-0005-0000-0000-0000190F0000}"/>
    <cellStyle name="Финансовый 3 2 2 2 2" xfId="437" xr:uid="{00000000-0005-0000-0000-00001A0F0000}"/>
    <cellStyle name="Финансовый 3 2 2 2 2 2" xfId="1139" xr:uid="{00000000-0005-0000-0000-00001B0F0000}"/>
    <cellStyle name="Финансовый 3 2 2 2 2 2 2" xfId="3423" xr:uid="{00000000-0005-0000-0000-00001C0F0000}"/>
    <cellStyle name="Финансовый 3 2 2 2 2 3" xfId="4101" xr:uid="{00000000-0005-0000-0000-00001D0F0000}"/>
    <cellStyle name="Финансовый 3 2 2 2 2 4" xfId="2529" xr:uid="{00000000-0005-0000-0000-00001E0F0000}"/>
    <cellStyle name="Финансовый 3 2 2 2 2 5" xfId="1833" xr:uid="{00000000-0005-0000-0000-00001F0F0000}"/>
    <cellStyle name="Финансовый 3 2 2 2 3" xfId="608" xr:uid="{00000000-0005-0000-0000-0000200F0000}"/>
    <cellStyle name="Финансовый 3 2 2 2 3 2" xfId="1310" xr:uid="{00000000-0005-0000-0000-0000210F0000}"/>
    <cellStyle name="Финансовый 3 2 2 2 3 2 2" xfId="3595" xr:uid="{00000000-0005-0000-0000-0000220F0000}"/>
    <cellStyle name="Финансовый 3 2 2 2 3 3" xfId="4272" xr:uid="{00000000-0005-0000-0000-0000230F0000}"/>
    <cellStyle name="Финансовый 3 2 2 2 3 4" xfId="2700" xr:uid="{00000000-0005-0000-0000-0000240F0000}"/>
    <cellStyle name="Финансовый 3 2 2 2 3 5" xfId="2004" xr:uid="{00000000-0005-0000-0000-0000250F0000}"/>
    <cellStyle name="Финансовый 3 2 2 2 4" xfId="788" xr:uid="{00000000-0005-0000-0000-0000260F0000}"/>
    <cellStyle name="Финансовый 3 2 2 2 4 2" xfId="1483" xr:uid="{00000000-0005-0000-0000-0000270F0000}"/>
    <cellStyle name="Финансовый 3 2 2 2 4 2 2" xfId="2873" xr:uid="{00000000-0005-0000-0000-0000280F0000}"/>
    <cellStyle name="Финансовый 3 2 2 2 4 3" xfId="2177" xr:uid="{00000000-0005-0000-0000-0000290F0000}"/>
    <cellStyle name="Финансовый 3 2 2 2 5" xfId="968" xr:uid="{00000000-0005-0000-0000-00002A0F0000}"/>
    <cellStyle name="Финансовый 3 2 2 2 5 2" xfId="3046" xr:uid="{00000000-0005-0000-0000-00002B0F0000}"/>
    <cellStyle name="Финансовый 3 2 2 2 6" xfId="3228" xr:uid="{00000000-0005-0000-0000-00002C0F0000}"/>
    <cellStyle name="Финансовый 3 2 2 2 7" xfId="3930" xr:uid="{00000000-0005-0000-0000-00002D0F0000}"/>
    <cellStyle name="Финансовый 3 2 2 2 8" xfId="2358" xr:uid="{00000000-0005-0000-0000-00002E0F0000}"/>
    <cellStyle name="Финансовый 3 2 2 2 9" xfId="1662" xr:uid="{00000000-0005-0000-0000-00002F0F0000}"/>
    <cellStyle name="Финансовый 3 2 2 3" xfId="266" xr:uid="{00000000-0005-0000-0000-0000300F0000}"/>
    <cellStyle name="Финансовый 3 2 2 3 2" xfId="438" xr:uid="{00000000-0005-0000-0000-0000310F0000}"/>
    <cellStyle name="Финансовый 3 2 2 3 2 2" xfId="1140" xr:uid="{00000000-0005-0000-0000-0000320F0000}"/>
    <cellStyle name="Финансовый 3 2 2 3 2 2 2" xfId="3424" xr:uid="{00000000-0005-0000-0000-0000330F0000}"/>
    <cellStyle name="Финансовый 3 2 2 3 2 3" xfId="4102" xr:uid="{00000000-0005-0000-0000-0000340F0000}"/>
    <cellStyle name="Финансовый 3 2 2 3 2 4" xfId="2530" xr:uid="{00000000-0005-0000-0000-0000350F0000}"/>
    <cellStyle name="Финансовый 3 2 2 3 2 5" xfId="1834" xr:uid="{00000000-0005-0000-0000-0000360F0000}"/>
    <cellStyle name="Финансовый 3 2 2 3 3" xfId="609" xr:uid="{00000000-0005-0000-0000-0000370F0000}"/>
    <cellStyle name="Финансовый 3 2 2 3 3 2" xfId="1311" xr:uid="{00000000-0005-0000-0000-0000380F0000}"/>
    <cellStyle name="Финансовый 3 2 2 3 3 2 2" xfId="3596" xr:uid="{00000000-0005-0000-0000-0000390F0000}"/>
    <cellStyle name="Финансовый 3 2 2 3 3 3" xfId="4273" xr:uid="{00000000-0005-0000-0000-00003A0F0000}"/>
    <cellStyle name="Финансовый 3 2 2 3 3 4" xfId="2701" xr:uid="{00000000-0005-0000-0000-00003B0F0000}"/>
    <cellStyle name="Финансовый 3 2 2 3 3 5" xfId="2005" xr:uid="{00000000-0005-0000-0000-00003C0F0000}"/>
    <cellStyle name="Финансовый 3 2 2 3 4" xfId="789" xr:uid="{00000000-0005-0000-0000-00003D0F0000}"/>
    <cellStyle name="Финансовый 3 2 2 3 4 2" xfId="1484" xr:uid="{00000000-0005-0000-0000-00003E0F0000}"/>
    <cellStyle name="Финансовый 3 2 2 3 4 2 2" xfId="2874" xr:uid="{00000000-0005-0000-0000-00003F0F0000}"/>
    <cellStyle name="Финансовый 3 2 2 3 4 3" xfId="2178" xr:uid="{00000000-0005-0000-0000-0000400F0000}"/>
    <cellStyle name="Финансовый 3 2 2 3 5" xfId="969" xr:uid="{00000000-0005-0000-0000-0000410F0000}"/>
    <cellStyle name="Финансовый 3 2 2 3 5 2" xfId="3047" xr:uid="{00000000-0005-0000-0000-0000420F0000}"/>
    <cellStyle name="Финансовый 3 2 2 3 6" xfId="3229" xr:uid="{00000000-0005-0000-0000-0000430F0000}"/>
    <cellStyle name="Финансовый 3 2 2 3 7" xfId="3931" xr:uid="{00000000-0005-0000-0000-0000440F0000}"/>
    <cellStyle name="Финансовый 3 2 2 3 8" xfId="2359" xr:uid="{00000000-0005-0000-0000-0000450F0000}"/>
    <cellStyle name="Финансовый 3 2 2 3 9" xfId="1663" xr:uid="{00000000-0005-0000-0000-0000460F0000}"/>
    <cellStyle name="Финансовый 3 2 2 4" xfId="436" xr:uid="{00000000-0005-0000-0000-0000470F0000}"/>
    <cellStyle name="Финансовый 3 2 2 4 2" xfId="1138" xr:uid="{00000000-0005-0000-0000-0000480F0000}"/>
    <cellStyle name="Финансовый 3 2 2 4 2 2" xfId="3422" xr:uid="{00000000-0005-0000-0000-0000490F0000}"/>
    <cellStyle name="Финансовый 3 2 2 4 3" xfId="4100" xr:uid="{00000000-0005-0000-0000-00004A0F0000}"/>
    <cellStyle name="Финансовый 3 2 2 4 4" xfId="2528" xr:uid="{00000000-0005-0000-0000-00004B0F0000}"/>
    <cellStyle name="Финансовый 3 2 2 4 5" xfId="1832" xr:uid="{00000000-0005-0000-0000-00004C0F0000}"/>
    <cellStyle name="Финансовый 3 2 2 5" xfId="607" xr:uid="{00000000-0005-0000-0000-00004D0F0000}"/>
    <cellStyle name="Финансовый 3 2 2 5 2" xfId="1309" xr:uid="{00000000-0005-0000-0000-00004E0F0000}"/>
    <cellStyle name="Финансовый 3 2 2 5 2 2" xfId="3594" xr:uid="{00000000-0005-0000-0000-00004F0F0000}"/>
    <cellStyle name="Финансовый 3 2 2 5 3" xfId="4271" xr:uid="{00000000-0005-0000-0000-0000500F0000}"/>
    <cellStyle name="Финансовый 3 2 2 5 4" xfId="2699" xr:uid="{00000000-0005-0000-0000-0000510F0000}"/>
    <cellStyle name="Финансовый 3 2 2 5 5" xfId="2003" xr:uid="{00000000-0005-0000-0000-0000520F0000}"/>
    <cellStyle name="Финансовый 3 2 2 6" xfId="787" xr:uid="{00000000-0005-0000-0000-0000530F0000}"/>
    <cellStyle name="Финансовый 3 2 2 6 2" xfId="1482" xr:uid="{00000000-0005-0000-0000-0000540F0000}"/>
    <cellStyle name="Финансовый 3 2 2 6 2 2" xfId="2872" xr:uid="{00000000-0005-0000-0000-0000550F0000}"/>
    <cellStyle name="Финансовый 3 2 2 6 3" xfId="2176" xr:uid="{00000000-0005-0000-0000-0000560F0000}"/>
    <cellStyle name="Финансовый 3 2 2 7" xfId="967" xr:uid="{00000000-0005-0000-0000-0000570F0000}"/>
    <cellStyle name="Финансовый 3 2 2 7 2" xfId="3045" xr:uid="{00000000-0005-0000-0000-0000580F0000}"/>
    <cellStyle name="Финансовый 3 2 2 8" xfId="3227" xr:uid="{00000000-0005-0000-0000-0000590F0000}"/>
    <cellStyle name="Финансовый 3 2 2 9" xfId="3929" xr:uid="{00000000-0005-0000-0000-00005A0F0000}"/>
    <cellStyle name="Финансовый 3 2 3" xfId="267" xr:uid="{00000000-0005-0000-0000-00005B0F0000}"/>
    <cellStyle name="Финансовый 3 2 3 2" xfId="439" xr:uid="{00000000-0005-0000-0000-00005C0F0000}"/>
    <cellStyle name="Финансовый 3 2 3 2 2" xfId="1141" xr:uid="{00000000-0005-0000-0000-00005D0F0000}"/>
    <cellStyle name="Финансовый 3 2 3 2 2 2" xfId="3425" xr:uid="{00000000-0005-0000-0000-00005E0F0000}"/>
    <cellStyle name="Финансовый 3 2 3 2 3" xfId="4103" xr:uid="{00000000-0005-0000-0000-00005F0F0000}"/>
    <cellStyle name="Финансовый 3 2 3 2 4" xfId="2531" xr:uid="{00000000-0005-0000-0000-0000600F0000}"/>
    <cellStyle name="Финансовый 3 2 3 2 5" xfId="1835" xr:uid="{00000000-0005-0000-0000-0000610F0000}"/>
    <cellStyle name="Финансовый 3 2 3 3" xfId="610" xr:uid="{00000000-0005-0000-0000-0000620F0000}"/>
    <cellStyle name="Финансовый 3 2 3 3 2" xfId="1312" xr:uid="{00000000-0005-0000-0000-0000630F0000}"/>
    <cellStyle name="Финансовый 3 2 3 3 2 2" xfId="3597" xr:uid="{00000000-0005-0000-0000-0000640F0000}"/>
    <cellStyle name="Финансовый 3 2 3 3 3" xfId="4274" xr:uid="{00000000-0005-0000-0000-0000650F0000}"/>
    <cellStyle name="Финансовый 3 2 3 3 4" xfId="2702" xr:uid="{00000000-0005-0000-0000-0000660F0000}"/>
    <cellStyle name="Финансовый 3 2 3 3 5" xfId="2006" xr:uid="{00000000-0005-0000-0000-0000670F0000}"/>
    <cellStyle name="Финансовый 3 2 3 4" xfId="790" xr:uid="{00000000-0005-0000-0000-0000680F0000}"/>
    <cellStyle name="Финансовый 3 2 3 4 2" xfId="1485" xr:uid="{00000000-0005-0000-0000-0000690F0000}"/>
    <cellStyle name="Финансовый 3 2 3 4 2 2" xfId="2875" xr:uid="{00000000-0005-0000-0000-00006A0F0000}"/>
    <cellStyle name="Финансовый 3 2 3 4 3" xfId="2179" xr:uid="{00000000-0005-0000-0000-00006B0F0000}"/>
    <cellStyle name="Финансовый 3 2 3 5" xfId="970" xr:uid="{00000000-0005-0000-0000-00006C0F0000}"/>
    <cellStyle name="Финансовый 3 2 3 5 2" xfId="3048" xr:uid="{00000000-0005-0000-0000-00006D0F0000}"/>
    <cellStyle name="Финансовый 3 2 3 6" xfId="3230" xr:uid="{00000000-0005-0000-0000-00006E0F0000}"/>
    <cellStyle name="Финансовый 3 2 3 7" xfId="3932" xr:uid="{00000000-0005-0000-0000-00006F0F0000}"/>
    <cellStyle name="Финансовый 3 2 3 8" xfId="2360" xr:uid="{00000000-0005-0000-0000-0000700F0000}"/>
    <cellStyle name="Финансовый 3 2 3 9" xfId="1664" xr:uid="{00000000-0005-0000-0000-0000710F0000}"/>
    <cellStyle name="Финансовый 3 2 4" xfId="268" xr:uid="{00000000-0005-0000-0000-0000720F0000}"/>
    <cellStyle name="Финансовый 3 2 4 2" xfId="440" xr:uid="{00000000-0005-0000-0000-0000730F0000}"/>
    <cellStyle name="Финансовый 3 2 4 2 2" xfId="1142" xr:uid="{00000000-0005-0000-0000-0000740F0000}"/>
    <cellStyle name="Финансовый 3 2 4 2 2 2" xfId="3426" xr:uid="{00000000-0005-0000-0000-0000750F0000}"/>
    <cellStyle name="Финансовый 3 2 4 2 3" xfId="4104" xr:uid="{00000000-0005-0000-0000-0000760F0000}"/>
    <cellStyle name="Финансовый 3 2 4 2 4" xfId="2532" xr:uid="{00000000-0005-0000-0000-0000770F0000}"/>
    <cellStyle name="Финансовый 3 2 4 2 5" xfId="1836" xr:uid="{00000000-0005-0000-0000-0000780F0000}"/>
    <cellStyle name="Финансовый 3 2 4 3" xfId="611" xr:uid="{00000000-0005-0000-0000-0000790F0000}"/>
    <cellStyle name="Финансовый 3 2 4 3 2" xfId="1313" xr:uid="{00000000-0005-0000-0000-00007A0F0000}"/>
    <cellStyle name="Финансовый 3 2 4 3 2 2" xfId="3598" xr:uid="{00000000-0005-0000-0000-00007B0F0000}"/>
    <cellStyle name="Финансовый 3 2 4 3 3" xfId="4275" xr:uid="{00000000-0005-0000-0000-00007C0F0000}"/>
    <cellStyle name="Финансовый 3 2 4 3 4" xfId="2703" xr:uid="{00000000-0005-0000-0000-00007D0F0000}"/>
    <cellStyle name="Финансовый 3 2 4 3 5" xfId="2007" xr:uid="{00000000-0005-0000-0000-00007E0F0000}"/>
    <cellStyle name="Финансовый 3 2 4 4" xfId="791" xr:uid="{00000000-0005-0000-0000-00007F0F0000}"/>
    <cellStyle name="Финансовый 3 2 4 4 2" xfId="1486" xr:uid="{00000000-0005-0000-0000-0000800F0000}"/>
    <cellStyle name="Финансовый 3 2 4 4 2 2" xfId="2876" xr:uid="{00000000-0005-0000-0000-0000810F0000}"/>
    <cellStyle name="Финансовый 3 2 4 4 3" xfId="2180" xr:uid="{00000000-0005-0000-0000-0000820F0000}"/>
    <cellStyle name="Финансовый 3 2 4 5" xfId="971" xr:uid="{00000000-0005-0000-0000-0000830F0000}"/>
    <cellStyle name="Финансовый 3 2 4 5 2" xfId="3049" xr:uid="{00000000-0005-0000-0000-0000840F0000}"/>
    <cellStyle name="Финансовый 3 2 4 6" xfId="3231" xr:uid="{00000000-0005-0000-0000-0000850F0000}"/>
    <cellStyle name="Финансовый 3 2 4 7" xfId="3933" xr:uid="{00000000-0005-0000-0000-0000860F0000}"/>
    <cellStyle name="Финансовый 3 2 4 8" xfId="2361" xr:uid="{00000000-0005-0000-0000-0000870F0000}"/>
    <cellStyle name="Финансовый 3 2 4 9" xfId="1665" xr:uid="{00000000-0005-0000-0000-0000880F0000}"/>
    <cellStyle name="Финансовый 3 2 5" xfId="300" xr:uid="{00000000-0005-0000-0000-0000890F0000}"/>
    <cellStyle name="Финансовый 3 2 5 2" xfId="1002" xr:uid="{00000000-0005-0000-0000-00008A0F0000}"/>
    <cellStyle name="Финансовый 3 2 5 2 2" xfId="3286" xr:uid="{00000000-0005-0000-0000-00008B0F0000}"/>
    <cellStyle name="Финансовый 3 2 5 3" xfId="3964" xr:uid="{00000000-0005-0000-0000-00008C0F0000}"/>
    <cellStyle name="Финансовый 3 2 5 4" xfId="2392" xr:uid="{00000000-0005-0000-0000-00008D0F0000}"/>
    <cellStyle name="Финансовый 3 2 5 5" xfId="1696" xr:uid="{00000000-0005-0000-0000-00008E0F0000}"/>
    <cellStyle name="Финансовый 3 2 6" xfId="471" xr:uid="{00000000-0005-0000-0000-00008F0F0000}"/>
    <cellStyle name="Финансовый 3 2 6 2" xfId="1173" xr:uid="{00000000-0005-0000-0000-0000900F0000}"/>
    <cellStyle name="Финансовый 3 2 6 2 2" xfId="3593" xr:uid="{00000000-0005-0000-0000-0000910F0000}"/>
    <cellStyle name="Финансовый 3 2 6 3" xfId="4270" xr:uid="{00000000-0005-0000-0000-0000920F0000}"/>
    <cellStyle name="Финансовый 3 2 6 4" xfId="2563" xr:uid="{00000000-0005-0000-0000-0000930F0000}"/>
    <cellStyle name="Финансовый 3 2 6 5" xfId="1867" xr:uid="{00000000-0005-0000-0000-0000940F0000}"/>
    <cellStyle name="Финансовый 3 2 7" xfId="786" xr:uid="{00000000-0005-0000-0000-0000950F0000}"/>
    <cellStyle name="Финансовый 3 2 7 2" xfId="1481" xr:uid="{00000000-0005-0000-0000-0000960F0000}"/>
    <cellStyle name="Финансовый 3 2 7 2 2" xfId="2871" xr:uid="{00000000-0005-0000-0000-0000970F0000}"/>
    <cellStyle name="Финансовый 3 2 7 3" xfId="2175" xr:uid="{00000000-0005-0000-0000-0000980F0000}"/>
    <cellStyle name="Финансовый 3 2 8" xfId="831" xr:uid="{00000000-0005-0000-0000-0000990F0000}"/>
    <cellStyle name="Финансовый 3 2 8 2" xfId="3044" xr:uid="{00000000-0005-0000-0000-00009A0F0000}"/>
    <cellStyle name="Финансовый 3 2 9" xfId="3226" xr:uid="{00000000-0005-0000-0000-00009B0F0000}"/>
    <cellStyle name="Финансовый 3 3" xfId="121" xr:uid="{00000000-0005-0000-0000-00009C0F0000}"/>
    <cellStyle name="Финансовый 3 3 10" xfId="3934" xr:uid="{00000000-0005-0000-0000-00009D0F0000}"/>
    <cellStyle name="Финансовый 3 3 11" xfId="2214" xr:uid="{00000000-0005-0000-0000-00009E0F0000}"/>
    <cellStyle name="Финансовый 3 3 12" xfId="1518" xr:uid="{00000000-0005-0000-0000-00009F0F0000}"/>
    <cellStyle name="Финансовый 3 3 2" xfId="269" xr:uid="{00000000-0005-0000-0000-0000A00F0000}"/>
    <cellStyle name="Финансовый 3 3 2 10" xfId="2362" xr:uid="{00000000-0005-0000-0000-0000A10F0000}"/>
    <cellStyle name="Финансовый 3 3 2 11" xfId="1666" xr:uid="{00000000-0005-0000-0000-0000A20F0000}"/>
    <cellStyle name="Финансовый 3 3 2 2" xfId="270" xr:uid="{00000000-0005-0000-0000-0000A30F0000}"/>
    <cellStyle name="Финансовый 3 3 2 2 2" xfId="442" xr:uid="{00000000-0005-0000-0000-0000A40F0000}"/>
    <cellStyle name="Финансовый 3 3 2 2 2 2" xfId="1144" xr:uid="{00000000-0005-0000-0000-0000A50F0000}"/>
    <cellStyle name="Финансовый 3 3 2 2 2 2 2" xfId="3428" xr:uid="{00000000-0005-0000-0000-0000A60F0000}"/>
    <cellStyle name="Финансовый 3 3 2 2 2 3" xfId="4106" xr:uid="{00000000-0005-0000-0000-0000A70F0000}"/>
    <cellStyle name="Финансовый 3 3 2 2 2 4" xfId="2534" xr:uid="{00000000-0005-0000-0000-0000A80F0000}"/>
    <cellStyle name="Финансовый 3 3 2 2 2 5" xfId="1838" xr:uid="{00000000-0005-0000-0000-0000A90F0000}"/>
    <cellStyle name="Финансовый 3 3 2 2 3" xfId="613" xr:uid="{00000000-0005-0000-0000-0000AA0F0000}"/>
    <cellStyle name="Финансовый 3 3 2 2 3 2" xfId="1315" xr:uid="{00000000-0005-0000-0000-0000AB0F0000}"/>
    <cellStyle name="Финансовый 3 3 2 2 3 2 2" xfId="3601" xr:uid="{00000000-0005-0000-0000-0000AC0F0000}"/>
    <cellStyle name="Финансовый 3 3 2 2 3 3" xfId="4278" xr:uid="{00000000-0005-0000-0000-0000AD0F0000}"/>
    <cellStyle name="Финансовый 3 3 2 2 3 4" xfId="2705" xr:uid="{00000000-0005-0000-0000-0000AE0F0000}"/>
    <cellStyle name="Финансовый 3 3 2 2 3 5" xfId="2009" xr:uid="{00000000-0005-0000-0000-0000AF0F0000}"/>
    <cellStyle name="Финансовый 3 3 2 2 4" xfId="794" xr:uid="{00000000-0005-0000-0000-0000B00F0000}"/>
    <cellStyle name="Финансовый 3 3 2 2 4 2" xfId="1489" xr:uid="{00000000-0005-0000-0000-0000B10F0000}"/>
    <cellStyle name="Финансовый 3 3 2 2 4 2 2" xfId="2879" xr:uid="{00000000-0005-0000-0000-0000B20F0000}"/>
    <cellStyle name="Финансовый 3 3 2 2 4 3" xfId="2183" xr:uid="{00000000-0005-0000-0000-0000B30F0000}"/>
    <cellStyle name="Финансовый 3 3 2 2 5" xfId="973" xr:uid="{00000000-0005-0000-0000-0000B40F0000}"/>
    <cellStyle name="Финансовый 3 3 2 2 5 2" xfId="3052" xr:uid="{00000000-0005-0000-0000-0000B50F0000}"/>
    <cellStyle name="Финансовый 3 3 2 2 6" xfId="3234" xr:uid="{00000000-0005-0000-0000-0000B60F0000}"/>
    <cellStyle name="Финансовый 3 3 2 2 7" xfId="3936" xr:uid="{00000000-0005-0000-0000-0000B70F0000}"/>
    <cellStyle name="Финансовый 3 3 2 2 8" xfId="2363" xr:uid="{00000000-0005-0000-0000-0000B80F0000}"/>
    <cellStyle name="Финансовый 3 3 2 2 9" xfId="1667" xr:uid="{00000000-0005-0000-0000-0000B90F0000}"/>
    <cellStyle name="Финансовый 3 3 2 3" xfId="271" xr:uid="{00000000-0005-0000-0000-0000BA0F0000}"/>
    <cellStyle name="Финансовый 3 3 2 3 2" xfId="443" xr:uid="{00000000-0005-0000-0000-0000BB0F0000}"/>
    <cellStyle name="Финансовый 3 3 2 3 2 2" xfId="1145" xr:uid="{00000000-0005-0000-0000-0000BC0F0000}"/>
    <cellStyle name="Финансовый 3 3 2 3 2 2 2" xfId="3429" xr:uid="{00000000-0005-0000-0000-0000BD0F0000}"/>
    <cellStyle name="Финансовый 3 3 2 3 2 3" xfId="4107" xr:uid="{00000000-0005-0000-0000-0000BE0F0000}"/>
    <cellStyle name="Финансовый 3 3 2 3 2 4" xfId="2535" xr:uid="{00000000-0005-0000-0000-0000BF0F0000}"/>
    <cellStyle name="Финансовый 3 3 2 3 2 5" xfId="1839" xr:uid="{00000000-0005-0000-0000-0000C00F0000}"/>
    <cellStyle name="Финансовый 3 3 2 3 3" xfId="614" xr:uid="{00000000-0005-0000-0000-0000C10F0000}"/>
    <cellStyle name="Финансовый 3 3 2 3 3 2" xfId="1316" xr:uid="{00000000-0005-0000-0000-0000C20F0000}"/>
    <cellStyle name="Финансовый 3 3 2 3 3 2 2" xfId="3602" xr:uid="{00000000-0005-0000-0000-0000C30F0000}"/>
    <cellStyle name="Финансовый 3 3 2 3 3 3" xfId="4279" xr:uid="{00000000-0005-0000-0000-0000C40F0000}"/>
    <cellStyle name="Финансовый 3 3 2 3 3 4" xfId="2706" xr:uid="{00000000-0005-0000-0000-0000C50F0000}"/>
    <cellStyle name="Финансовый 3 3 2 3 3 5" xfId="2010" xr:uid="{00000000-0005-0000-0000-0000C60F0000}"/>
    <cellStyle name="Финансовый 3 3 2 3 4" xfId="795" xr:uid="{00000000-0005-0000-0000-0000C70F0000}"/>
    <cellStyle name="Финансовый 3 3 2 3 4 2" xfId="1490" xr:uid="{00000000-0005-0000-0000-0000C80F0000}"/>
    <cellStyle name="Финансовый 3 3 2 3 4 2 2" xfId="2880" xr:uid="{00000000-0005-0000-0000-0000C90F0000}"/>
    <cellStyle name="Финансовый 3 3 2 3 4 3" xfId="2184" xr:uid="{00000000-0005-0000-0000-0000CA0F0000}"/>
    <cellStyle name="Финансовый 3 3 2 3 5" xfId="974" xr:uid="{00000000-0005-0000-0000-0000CB0F0000}"/>
    <cellStyle name="Финансовый 3 3 2 3 5 2" xfId="3053" xr:uid="{00000000-0005-0000-0000-0000CC0F0000}"/>
    <cellStyle name="Финансовый 3 3 2 3 6" xfId="3235" xr:uid="{00000000-0005-0000-0000-0000CD0F0000}"/>
    <cellStyle name="Финансовый 3 3 2 3 7" xfId="3937" xr:uid="{00000000-0005-0000-0000-0000CE0F0000}"/>
    <cellStyle name="Финансовый 3 3 2 3 8" xfId="2364" xr:uid="{00000000-0005-0000-0000-0000CF0F0000}"/>
    <cellStyle name="Финансовый 3 3 2 3 9" xfId="1668" xr:uid="{00000000-0005-0000-0000-0000D00F0000}"/>
    <cellStyle name="Финансовый 3 3 2 4" xfId="441" xr:uid="{00000000-0005-0000-0000-0000D10F0000}"/>
    <cellStyle name="Финансовый 3 3 2 4 2" xfId="1143" xr:uid="{00000000-0005-0000-0000-0000D20F0000}"/>
    <cellStyle name="Финансовый 3 3 2 4 2 2" xfId="3427" xr:uid="{00000000-0005-0000-0000-0000D30F0000}"/>
    <cellStyle name="Финансовый 3 3 2 4 3" xfId="4105" xr:uid="{00000000-0005-0000-0000-0000D40F0000}"/>
    <cellStyle name="Финансовый 3 3 2 4 4" xfId="2533" xr:uid="{00000000-0005-0000-0000-0000D50F0000}"/>
    <cellStyle name="Финансовый 3 3 2 4 5" xfId="1837" xr:uid="{00000000-0005-0000-0000-0000D60F0000}"/>
    <cellStyle name="Финансовый 3 3 2 5" xfId="612" xr:uid="{00000000-0005-0000-0000-0000D70F0000}"/>
    <cellStyle name="Финансовый 3 3 2 5 2" xfId="1314" xr:uid="{00000000-0005-0000-0000-0000D80F0000}"/>
    <cellStyle name="Финансовый 3 3 2 5 2 2" xfId="3600" xr:uid="{00000000-0005-0000-0000-0000D90F0000}"/>
    <cellStyle name="Финансовый 3 3 2 5 3" xfId="4277" xr:uid="{00000000-0005-0000-0000-0000DA0F0000}"/>
    <cellStyle name="Финансовый 3 3 2 5 4" xfId="2704" xr:uid="{00000000-0005-0000-0000-0000DB0F0000}"/>
    <cellStyle name="Финансовый 3 3 2 5 5" xfId="2008" xr:uid="{00000000-0005-0000-0000-0000DC0F0000}"/>
    <cellStyle name="Финансовый 3 3 2 6" xfId="793" xr:uid="{00000000-0005-0000-0000-0000DD0F0000}"/>
    <cellStyle name="Финансовый 3 3 2 6 2" xfId="1488" xr:uid="{00000000-0005-0000-0000-0000DE0F0000}"/>
    <cellStyle name="Финансовый 3 3 2 6 2 2" xfId="2878" xr:uid="{00000000-0005-0000-0000-0000DF0F0000}"/>
    <cellStyle name="Финансовый 3 3 2 6 3" xfId="2182" xr:uid="{00000000-0005-0000-0000-0000E00F0000}"/>
    <cellStyle name="Финансовый 3 3 2 7" xfId="972" xr:uid="{00000000-0005-0000-0000-0000E10F0000}"/>
    <cellStyle name="Финансовый 3 3 2 7 2" xfId="3051" xr:uid="{00000000-0005-0000-0000-0000E20F0000}"/>
    <cellStyle name="Финансовый 3 3 2 8" xfId="3233" xr:uid="{00000000-0005-0000-0000-0000E30F0000}"/>
    <cellStyle name="Финансовый 3 3 2 9" xfId="3935" xr:uid="{00000000-0005-0000-0000-0000E40F0000}"/>
    <cellStyle name="Финансовый 3 3 3" xfId="272" xr:uid="{00000000-0005-0000-0000-0000E50F0000}"/>
    <cellStyle name="Финансовый 3 3 3 2" xfId="444" xr:uid="{00000000-0005-0000-0000-0000E60F0000}"/>
    <cellStyle name="Финансовый 3 3 3 2 2" xfId="1146" xr:uid="{00000000-0005-0000-0000-0000E70F0000}"/>
    <cellStyle name="Финансовый 3 3 3 2 2 2" xfId="3430" xr:uid="{00000000-0005-0000-0000-0000E80F0000}"/>
    <cellStyle name="Финансовый 3 3 3 2 3" xfId="4108" xr:uid="{00000000-0005-0000-0000-0000E90F0000}"/>
    <cellStyle name="Финансовый 3 3 3 2 4" xfId="2536" xr:uid="{00000000-0005-0000-0000-0000EA0F0000}"/>
    <cellStyle name="Финансовый 3 3 3 2 5" xfId="1840" xr:uid="{00000000-0005-0000-0000-0000EB0F0000}"/>
    <cellStyle name="Финансовый 3 3 3 3" xfId="615" xr:uid="{00000000-0005-0000-0000-0000EC0F0000}"/>
    <cellStyle name="Финансовый 3 3 3 3 2" xfId="1317" xr:uid="{00000000-0005-0000-0000-0000ED0F0000}"/>
    <cellStyle name="Финансовый 3 3 3 3 2 2" xfId="3603" xr:uid="{00000000-0005-0000-0000-0000EE0F0000}"/>
    <cellStyle name="Финансовый 3 3 3 3 3" xfId="4280" xr:uid="{00000000-0005-0000-0000-0000EF0F0000}"/>
    <cellStyle name="Финансовый 3 3 3 3 4" xfId="2707" xr:uid="{00000000-0005-0000-0000-0000F00F0000}"/>
    <cellStyle name="Финансовый 3 3 3 3 5" xfId="2011" xr:uid="{00000000-0005-0000-0000-0000F10F0000}"/>
    <cellStyle name="Финансовый 3 3 3 4" xfId="796" xr:uid="{00000000-0005-0000-0000-0000F20F0000}"/>
    <cellStyle name="Финансовый 3 3 3 4 2" xfId="1491" xr:uid="{00000000-0005-0000-0000-0000F30F0000}"/>
    <cellStyle name="Финансовый 3 3 3 4 2 2" xfId="2881" xr:uid="{00000000-0005-0000-0000-0000F40F0000}"/>
    <cellStyle name="Финансовый 3 3 3 4 3" xfId="2185" xr:uid="{00000000-0005-0000-0000-0000F50F0000}"/>
    <cellStyle name="Финансовый 3 3 3 5" xfId="975" xr:uid="{00000000-0005-0000-0000-0000F60F0000}"/>
    <cellStyle name="Финансовый 3 3 3 5 2" xfId="3054" xr:uid="{00000000-0005-0000-0000-0000F70F0000}"/>
    <cellStyle name="Финансовый 3 3 3 6" xfId="3236" xr:uid="{00000000-0005-0000-0000-0000F80F0000}"/>
    <cellStyle name="Финансовый 3 3 3 7" xfId="3938" xr:uid="{00000000-0005-0000-0000-0000F90F0000}"/>
    <cellStyle name="Финансовый 3 3 3 8" xfId="2365" xr:uid="{00000000-0005-0000-0000-0000FA0F0000}"/>
    <cellStyle name="Финансовый 3 3 3 9" xfId="1669" xr:uid="{00000000-0005-0000-0000-0000FB0F0000}"/>
    <cellStyle name="Финансовый 3 3 4" xfId="273" xr:uid="{00000000-0005-0000-0000-0000FC0F0000}"/>
    <cellStyle name="Финансовый 3 3 4 2" xfId="445" xr:uid="{00000000-0005-0000-0000-0000FD0F0000}"/>
    <cellStyle name="Финансовый 3 3 4 2 2" xfId="1147" xr:uid="{00000000-0005-0000-0000-0000FE0F0000}"/>
    <cellStyle name="Финансовый 3 3 4 2 2 2" xfId="3431" xr:uid="{00000000-0005-0000-0000-0000FF0F0000}"/>
    <cellStyle name="Финансовый 3 3 4 2 3" xfId="4109" xr:uid="{00000000-0005-0000-0000-000000100000}"/>
    <cellStyle name="Финансовый 3 3 4 2 4" xfId="2537" xr:uid="{00000000-0005-0000-0000-000001100000}"/>
    <cellStyle name="Финансовый 3 3 4 2 5" xfId="1841" xr:uid="{00000000-0005-0000-0000-000002100000}"/>
    <cellStyle name="Финансовый 3 3 4 3" xfId="616" xr:uid="{00000000-0005-0000-0000-000003100000}"/>
    <cellStyle name="Финансовый 3 3 4 3 2" xfId="1318" xr:uid="{00000000-0005-0000-0000-000004100000}"/>
    <cellStyle name="Финансовый 3 3 4 3 2 2" xfId="3604" xr:uid="{00000000-0005-0000-0000-000005100000}"/>
    <cellStyle name="Финансовый 3 3 4 3 3" xfId="4281" xr:uid="{00000000-0005-0000-0000-000006100000}"/>
    <cellStyle name="Финансовый 3 3 4 3 4" xfId="2708" xr:uid="{00000000-0005-0000-0000-000007100000}"/>
    <cellStyle name="Финансовый 3 3 4 3 5" xfId="2012" xr:uid="{00000000-0005-0000-0000-000008100000}"/>
    <cellStyle name="Финансовый 3 3 4 4" xfId="797" xr:uid="{00000000-0005-0000-0000-000009100000}"/>
    <cellStyle name="Финансовый 3 3 4 4 2" xfId="1492" xr:uid="{00000000-0005-0000-0000-00000A100000}"/>
    <cellStyle name="Финансовый 3 3 4 4 2 2" xfId="2882" xr:uid="{00000000-0005-0000-0000-00000B100000}"/>
    <cellStyle name="Финансовый 3 3 4 4 3" xfId="2186" xr:uid="{00000000-0005-0000-0000-00000C100000}"/>
    <cellStyle name="Финансовый 3 3 4 5" xfId="976" xr:uid="{00000000-0005-0000-0000-00000D100000}"/>
    <cellStyle name="Финансовый 3 3 4 5 2" xfId="3055" xr:uid="{00000000-0005-0000-0000-00000E100000}"/>
    <cellStyle name="Финансовый 3 3 4 6" xfId="3237" xr:uid="{00000000-0005-0000-0000-00000F100000}"/>
    <cellStyle name="Финансовый 3 3 4 7" xfId="3939" xr:uid="{00000000-0005-0000-0000-000010100000}"/>
    <cellStyle name="Финансовый 3 3 4 8" xfId="2366" xr:uid="{00000000-0005-0000-0000-000011100000}"/>
    <cellStyle name="Финансовый 3 3 4 9" xfId="1670" xr:uid="{00000000-0005-0000-0000-000012100000}"/>
    <cellStyle name="Финансовый 3 3 5" xfId="293" xr:uid="{00000000-0005-0000-0000-000013100000}"/>
    <cellStyle name="Финансовый 3 3 5 2" xfId="995" xr:uid="{00000000-0005-0000-0000-000014100000}"/>
    <cellStyle name="Финансовый 3 3 5 2 2" xfId="3279" xr:uid="{00000000-0005-0000-0000-000015100000}"/>
    <cellStyle name="Финансовый 3 3 5 3" xfId="3957" xr:uid="{00000000-0005-0000-0000-000016100000}"/>
    <cellStyle name="Финансовый 3 3 5 4" xfId="2385" xr:uid="{00000000-0005-0000-0000-000017100000}"/>
    <cellStyle name="Финансовый 3 3 5 5" xfId="1689" xr:uid="{00000000-0005-0000-0000-000018100000}"/>
    <cellStyle name="Финансовый 3 3 6" xfId="464" xr:uid="{00000000-0005-0000-0000-000019100000}"/>
    <cellStyle name="Финансовый 3 3 6 2" xfId="1166" xr:uid="{00000000-0005-0000-0000-00001A100000}"/>
    <cellStyle name="Финансовый 3 3 6 2 2" xfId="3599" xr:uid="{00000000-0005-0000-0000-00001B100000}"/>
    <cellStyle name="Финансовый 3 3 6 3" xfId="4276" xr:uid="{00000000-0005-0000-0000-00001C100000}"/>
    <cellStyle name="Финансовый 3 3 6 4" xfId="2556" xr:uid="{00000000-0005-0000-0000-00001D100000}"/>
    <cellStyle name="Финансовый 3 3 6 5" xfId="1860" xr:uid="{00000000-0005-0000-0000-00001E100000}"/>
    <cellStyle name="Финансовый 3 3 7" xfId="792" xr:uid="{00000000-0005-0000-0000-00001F100000}"/>
    <cellStyle name="Финансовый 3 3 7 2" xfId="1487" xr:uid="{00000000-0005-0000-0000-000020100000}"/>
    <cellStyle name="Финансовый 3 3 7 2 2" xfId="2877" xr:uid="{00000000-0005-0000-0000-000021100000}"/>
    <cellStyle name="Финансовый 3 3 7 3" xfId="2181" xr:uid="{00000000-0005-0000-0000-000022100000}"/>
    <cellStyle name="Финансовый 3 3 8" xfId="824" xr:uid="{00000000-0005-0000-0000-000023100000}"/>
    <cellStyle name="Финансовый 3 3 8 2" xfId="3050" xr:uid="{00000000-0005-0000-0000-000024100000}"/>
    <cellStyle name="Финансовый 3 3 9" xfId="3232" xr:uid="{00000000-0005-0000-0000-000025100000}"/>
    <cellStyle name="Финансовый 3 4" xfId="274" xr:uid="{00000000-0005-0000-0000-000026100000}"/>
    <cellStyle name="Финансовый 3 4 10" xfId="2367" xr:uid="{00000000-0005-0000-0000-000027100000}"/>
    <cellStyle name="Финансовый 3 4 11" xfId="1671" xr:uid="{00000000-0005-0000-0000-000028100000}"/>
    <cellStyle name="Финансовый 3 4 2" xfId="275" xr:uid="{00000000-0005-0000-0000-000029100000}"/>
    <cellStyle name="Финансовый 3 4 2 2" xfId="447" xr:uid="{00000000-0005-0000-0000-00002A100000}"/>
    <cellStyle name="Финансовый 3 4 2 2 2" xfId="1149" xr:uid="{00000000-0005-0000-0000-00002B100000}"/>
    <cellStyle name="Финансовый 3 4 2 2 2 2" xfId="3433" xr:uid="{00000000-0005-0000-0000-00002C100000}"/>
    <cellStyle name="Финансовый 3 4 2 2 3" xfId="4111" xr:uid="{00000000-0005-0000-0000-00002D100000}"/>
    <cellStyle name="Финансовый 3 4 2 2 4" xfId="2539" xr:uid="{00000000-0005-0000-0000-00002E100000}"/>
    <cellStyle name="Финансовый 3 4 2 2 5" xfId="1843" xr:uid="{00000000-0005-0000-0000-00002F100000}"/>
    <cellStyle name="Финансовый 3 4 2 3" xfId="618" xr:uid="{00000000-0005-0000-0000-000030100000}"/>
    <cellStyle name="Финансовый 3 4 2 3 2" xfId="1320" xr:uid="{00000000-0005-0000-0000-000031100000}"/>
    <cellStyle name="Финансовый 3 4 2 3 2 2" xfId="3606" xr:uid="{00000000-0005-0000-0000-000032100000}"/>
    <cellStyle name="Финансовый 3 4 2 3 3" xfId="4283" xr:uid="{00000000-0005-0000-0000-000033100000}"/>
    <cellStyle name="Финансовый 3 4 2 3 4" xfId="2710" xr:uid="{00000000-0005-0000-0000-000034100000}"/>
    <cellStyle name="Финансовый 3 4 2 3 5" xfId="2014" xr:uid="{00000000-0005-0000-0000-000035100000}"/>
    <cellStyle name="Финансовый 3 4 2 4" xfId="799" xr:uid="{00000000-0005-0000-0000-000036100000}"/>
    <cellStyle name="Финансовый 3 4 2 4 2" xfId="1494" xr:uid="{00000000-0005-0000-0000-000037100000}"/>
    <cellStyle name="Финансовый 3 4 2 4 2 2" xfId="2884" xr:uid="{00000000-0005-0000-0000-000038100000}"/>
    <cellStyle name="Финансовый 3 4 2 4 3" xfId="2188" xr:uid="{00000000-0005-0000-0000-000039100000}"/>
    <cellStyle name="Финансовый 3 4 2 5" xfId="978" xr:uid="{00000000-0005-0000-0000-00003A100000}"/>
    <cellStyle name="Финансовый 3 4 2 5 2" xfId="3057" xr:uid="{00000000-0005-0000-0000-00003B100000}"/>
    <cellStyle name="Финансовый 3 4 2 6" xfId="3239" xr:uid="{00000000-0005-0000-0000-00003C100000}"/>
    <cellStyle name="Финансовый 3 4 2 7" xfId="3941" xr:uid="{00000000-0005-0000-0000-00003D100000}"/>
    <cellStyle name="Финансовый 3 4 2 8" xfId="2368" xr:uid="{00000000-0005-0000-0000-00003E100000}"/>
    <cellStyle name="Финансовый 3 4 2 9" xfId="1672" xr:uid="{00000000-0005-0000-0000-00003F100000}"/>
    <cellStyle name="Финансовый 3 4 3" xfId="276" xr:uid="{00000000-0005-0000-0000-000040100000}"/>
    <cellStyle name="Финансовый 3 4 3 2" xfId="448" xr:uid="{00000000-0005-0000-0000-000041100000}"/>
    <cellStyle name="Финансовый 3 4 3 2 2" xfId="1150" xr:uid="{00000000-0005-0000-0000-000042100000}"/>
    <cellStyle name="Финансовый 3 4 3 2 2 2" xfId="3434" xr:uid="{00000000-0005-0000-0000-000043100000}"/>
    <cellStyle name="Финансовый 3 4 3 2 3" xfId="4112" xr:uid="{00000000-0005-0000-0000-000044100000}"/>
    <cellStyle name="Финансовый 3 4 3 2 4" xfId="2540" xr:uid="{00000000-0005-0000-0000-000045100000}"/>
    <cellStyle name="Финансовый 3 4 3 2 5" xfId="1844" xr:uid="{00000000-0005-0000-0000-000046100000}"/>
    <cellStyle name="Финансовый 3 4 3 3" xfId="619" xr:uid="{00000000-0005-0000-0000-000047100000}"/>
    <cellStyle name="Финансовый 3 4 3 3 2" xfId="1321" xr:uid="{00000000-0005-0000-0000-000048100000}"/>
    <cellStyle name="Финансовый 3 4 3 3 2 2" xfId="3607" xr:uid="{00000000-0005-0000-0000-000049100000}"/>
    <cellStyle name="Финансовый 3 4 3 3 3" xfId="4284" xr:uid="{00000000-0005-0000-0000-00004A100000}"/>
    <cellStyle name="Финансовый 3 4 3 3 4" xfId="2711" xr:uid="{00000000-0005-0000-0000-00004B100000}"/>
    <cellStyle name="Финансовый 3 4 3 3 5" xfId="2015" xr:uid="{00000000-0005-0000-0000-00004C100000}"/>
    <cellStyle name="Финансовый 3 4 3 4" xfId="800" xr:uid="{00000000-0005-0000-0000-00004D100000}"/>
    <cellStyle name="Финансовый 3 4 3 4 2" xfId="1495" xr:uid="{00000000-0005-0000-0000-00004E100000}"/>
    <cellStyle name="Финансовый 3 4 3 4 2 2" xfId="2885" xr:uid="{00000000-0005-0000-0000-00004F100000}"/>
    <cellStyle name="Финансовый 3 4 3 4 3" xfId="2189" xr:uid="{00000000-0005-0000-0000-000050100000}"/>
    <cellStyle name="Финансовый 3 4 3 5" xfId="979" xr:uid="{00000000-0005-0000-0000-000051100000}"/>
    <cellStyle name="Финансовый 3 4 3 5 2" xfId="3058" xr:uid="{00000000-0005-0000-0000-000052100000}"/>
    <cellStyle name="Финансовый 3 4 3 6" xfId="3240" xr:uid="{00000000-0005-0000-0000-000053100000}"/>
    <cellStyle name="Финансовый 3 4 3 7" xfId="3942" xr:uid="{00000000-0005-0000-0000-000054100000}"/>
    <cellStyle name="Финансовый 3 4 3 8" xfId="2369" xr:uid="{00000000-0005-0000-0000-000055100000}"/>
    <cellStyle name="Финансовый 3 4 3 9" xfId="1673" xr:uid="{00000000-0005-0000-0000-000056100000}"/>
    <cellStyle name="Финансовый 3 4 4" xfId="446" xr:uid="{00000000-0005-0000-0000-000057100000}"/>
    <cellStyle name="Финансовый 3 4 4 2" xfId="1148" xr:uid="{00000000-0005-0000-0000-000058100000}"/>
    <cellStyle name="Финансовый 3 4 4 2 2" xfId="3432" xr:uid="{00000000-0005-0000-0000-000059100000}"/>
    <cellStyle name="Финансовый 3 4 4 3" xfId="4110" xr:uid="{00000000-0005-0000-0000-00005A100000}"/>
    <cellStyle name="Финансовый 3 4 4 4" xfId="2538" xr:uid="{00000000-0005-0000-0000-00005B100000}"/>
    <cellStyle name="Финансовый 3 4 4 5" xfId="1842" xr:uid="{00000000-0005-0000-0000-00005C100000}"/>
    <cellStyle name="Финансовый 3 4 5" xfId="617" xr:uid="{00000000-0005-0000-0000-00005D100000}"/>
    <cellStyle name="Финансовый 3 4 5 2" xfId="1319" xr:uid="{00000000-0005-0000-0000-00005E100000}"/>
    <cellStyle name="Финансовый 3 4 5 2 2" xfId="3605" xr:uid="{00000000-0005-0000-0000-00005F100000}"/>
    <cellStyle name="Финансовый 3 4 5 3" xfId="4282" xr:uid="{00000000-0005-0000-0000-000060100000}"/>
    <cellStyle name="Финансовый 3 4 5 4" xfId="2709" xr:uid="{00000000-0005-0000-0000-000061100000}"/>
    <cellStyle name="Финансовый 3 4 5 5" xfId="2013" xr:uid="{00000000-0005-0000-0000-000062100000}"/>
    <cellStyle name="Финансовый 3 4 6" xfId="798" xr:uid="{00000000-0005-0000-0000-000063100000}"/>
    <cellStyle name="Финансовый 3 4 6 2" xfId="1493" xr:uid="{00000000-0005-0000-0000-000064100000}"/>
    <cellStyle name="Финансовый 3 4 6 2 2" xfId="2883" xr:uid="{00000000-0005-0000-0000-000065100000}"/>
    <cellStyle name="Финансовый 3 4 6 3" xfId="2187" xr:uid="{00000000-0005-0000-0000-000066100000}"/>
    <cellStyle name="Финансовый 3 4 7" xfId="977" xr:uid="{00000000-0005-0000-0000-000067100000}"/>
    <cellStyle name="Финансовый 3 4 7 2" xfId="3056" xr:uid="{00000000-0005-0000-0000-000068100000}"/>
    <cellStyle name="Финансовый 3 4 8" xfId="3238" xr:uid="{00000000-0005-0000-0000-000069100000}"/>
    <cellStyle name="Финансовый 3 4 9" xfId="3940" xr:uid="{00000000-0005-0000-0000-00006A100000}"/>
    <cellStyle name="Финансовый 3 5" xfId="277" xr:uid="{00000000-0005-0000-0000-00006B100000}"/>
    <cellStyle name="Финансовый 3 5 2" xfId="449" xr:uid="{00000000-0005-0000-0000-00006C100000}"/>
    <cellStyle name="Финансовый 3 5 2 2" xfId="1151" xr:uid="{00000000-0005-0000-0000-00006D100000}"/>
    <cellStyle name="Финансовый 3 5 2 2 2" xfId="3435" xr:uid="{00000000-0005-0000-0000-00006E100000}"/>
    <cellStyle name="Финансовый 3 5 2 3" xfId="4113" xr:uid="{00000000-0005-0000-0000-00006F100000}"/>
    <cellStyle name="Финансовый 3 5 2 4" xfId="2541" xr:uid="{00000000-0005-0000-0000-000070100000}"/>
    <cellStyle name="Финансовый 3 5 2 5" xfId="1845" xr:uid="{00000000-0005-0000-0000-000071100000}"/>
    <cellStyle name="Финансовый 3 5 3" xfId="620" xr:uid="{00000000-0005-0000-0000-000072100000}"/>
    <cellStyle name="Финансовый 3 5 3 2" xfId="1322" xr:uid="{00000000-0005-0000-0000-000073100000}"/>
    <cellStyle name="Финансовый 3 5 3 2 2" xfId="3608" xr:uid="{00000000-0005-0000-0000-000074100000}"/>
    <cellStyle name="Финансовый 3 5 3 3" xfId="4285" xr:uid="{00000000-0005-0000-0000-000075100000}"/>
    <cellStyle name="Финансовый 3 5 3 4" xfId="2712" xr:uid="{00000000-0005-0000-0000-000076100000}"/>
    <cellStyle name="Финансовый 3 5 3 5" xfId="2016" xr:uid="{00000000-0005-0000-0000-000077100000}"/>
    <cellStyle name="Финансовый 3 5 4" xfId="801" xr:uid="{00000000-0005-0000-0000-000078100000}"/>
    <cellStyle name="Финансовый 3 5 4 2" xfId="1496" xr:uid="{00000000-0005-0000-0000-000079100000}"/>
    <cellStyle name="Финансовый 3 5 4 2 2" xfId="2886" xr:uid="{00000000-0005-0000-0000-00007A100000}"/>
    <cellStyle name="Финансовый 3 5 4 3" xfId="2190" xr:uid="{00000000-0005-0000-0000-00007B100000}"/>
    <cellStyle name="Финансовый 3 5 5" xfId="980" xr:uid="{00000000-0005-0000-0000-00007C100000}"/>
    <cellStyle name="Финансовый 3 5 5 2" xfId="3059" xr:uid="{00000000-0005-0000-0000-00007D100000}"/>
    <cellStyle name="Финансовый 3 5 6" xfId="3241" xr:uid="{00000000-0005-0000-0000-00007E100000}"/>
    <cellStyle name="Финансовый 3 5 7" xfId="3943" xr:uid="{00000000-0005-0000-0000-00007F100000}"/>
    <cellStyle name="Финансовый 3 5 8" xfId="2370" xr:uid="{00000000-0005-0000-0000-000080100000}"/>
    <cellStyle name="Финансовый 3 5 9" xfId="1674" xr:uid="{00000000-0005-0000-0000-000081100000}"/>
    <cellStyle name="Финансовый 3 6" xfId="278" xr:uid="{00000000-0005-0000-0000-000082100000}"/>
    <cellStyle name="Финансовый 3 6 2" xfId="450" xr:uid="{00000000-0005-0000-0000-000083100000}"/>
    <cellStyle name="Финансовый 3 6 2 2" xfId="1152" xr:uid="{00000000-0005-0000-0000-000084100000}"/>
    <cellStyle name="Финансовый 3 6 2 2 2" xfId="3436" xr:uid="{00000000-0005-0000-0000-000085100000}"/>
    <cellStyle name="Финансовый 3 6 2 3" xfId="4114" xr:uid="{00000000-0005-0000-0000-000086100000}"/>
    <cellStyle name="Финансовый 3 6 2 4" xfId="2542" xr:uid="{00000000-0005-0000-0000-000087100000}"/>
    <cellStyle name="Финансовый 3 6 2 5" xfId="1846" xr:uid="{00000000-0005-0000-0000-000088100000}"/>
    <cellStyle name="Финансовый 3 6 3" xfId="621" xr:uid="{00000000-0005-0000-0000-000089100000}"/>
    <cellStyle name="Финансовый 3 6 3 2" xfId="1323" xr:uid="{00000000-0005-0000-0000-00008A100000}"/>
    <cellStyle name="Финансовый 3 6 3 2 2" xfId="3609" xr:uid="{00000000-0005-0000-0000-00008B100000}"/>
    <cellStyle name="Финансовый 3 6 3 3" xfId="4286" xr:uid="{00000000-0005-0000-0000-00008C100000}"/>
    <cellStyle name="Финансовый 3 6 3 4" xfId="2713" xr:uid="{00000000-0005-0000-0000-00008D100000}"/>
    <cellStyle name="Финансовый 3 6 3 5" xfId="2017" xr:uid="{00000000-0005-0000-0000-00008E100000}"/>
    <cellStyle name="Финансовый 3 6 4" xfId="802" xr:uid="{00000000-0005-0000-0000-00008F100000}"/>
    <cellStyle name="Финансовый 3 6 4 2" xfId="1497" xr:uid="{00000000-0005-0000-0000-000090100000}"/>
    <cellStyle name="Финансовый 3 6 4 2 2" xfId="2887" xr:uid="{00000000-0005-0000-0000-000091100000}"/>
    <cellStyle name="Финансовый 3 6 4 3" xfId="2191" xr:uid="{00000000-0005-0000-0000-000092100000}"/>
    <cellStyle name="Финансовый 3 6 5" xfId="981" xr:uid="{00000000-0005-0000-0000-000093100000}"/>
    <cellStyle name="Финансовый 3 6 5 2" xfId="3060" xr:uid="{00000000-0005-0000-0000-000094100000}"/>
    <cellStyle name="Финансовый 3 6 6" xfId="3242" xr:uid="{00000000-0005-0000-0000-000095100000}"/>
    <cellStyle name="Финансовый 3 6 7" xfId="3944" xr:uid="{00000000-0005-0000-0000-000096100000}"/>
    <cellStyle name="Финансовый 3 6 8" xfId="2371" xr:uid="{00000000-0005-0000-0000-000097100000}"/>
    <cellStyle name="Финансовый 3 6 9" xfId="1675" xr:uid="{00000000-0005-0000-0000-000098100000}"/>
    <cellStyle name="Финансовый 3 7" xfId="279" xr:uid="{00000000-0005-0000-0000-000099100000}"/>
    <cellStyle name="Финансовый 3 7 2" xfId="451" xr:uid="{00000000-0005-0000-0000-00009A100000}"/>
    <cellStyle name="Финансовый 3 7 2 2" xfId="1153" xr:uid="{00000000-0005-0000-0000-00009B100000}"/>
    <cellStyle name="Финансовый 3 7 2 2 2" xfId="3437" xr:uid="{00000000-0005-0000-0000-00009C100000}"/>
    <cellStyle name="Финансовый 3 7 2 3" xfId="4115" xr:uid="{00000000-0005-0000-0000-00009D100000}"/>
    <cellStyle name="Финансовый 3 7 2 4" xfId="2543" xr:uid="{00000000-0005-0000-0000-00009E100000}"/>
    <cellStyle name="Финансовый 3 7 2 5" xfId="1847" xr:uid="{00000000-0005-0000-0000-00009F100000}"/>
    <cellStyle name="Финансовый 3 7 3" xfId="622" xr:uid="{00000000-0005-0000-0000-0000A0100000}"/>
    <cellStyle name="Финансовый 3 7 3 2" xfId="1324" xr:uid="{00000000-0005-0000-0000-0000A1100000}"/>
    <cellStyle name="Финансовый 3 7 3 2 2" xfId="3610" xr:uid="{00000000-0005-0000-0000-0000A2100000}"/>
    <cellStyle name="Финансовый 3 7 3 3" xfId="4287" xr:uid="{00000000-0005-0000-0000-0000A3100000}"/>
    <cellStyle name="Финансовый 3 7 3 4" xfId="2714" xr:uid="{00000000-0005-0000-0000-0000A4100000}"/>
    <cellStyle name="Финансовый 3 7 3 5" xfId="2018" xr:uid="{00000000-0005-0000-0000-0000A5100000}"/>
    <cellStyle name="Финансовый 3 7 4" xfId="803" xr:uid="{00000000-0005-0000-0000-0000A6100000}"/>
    <cellStyle name="Финансовый 3 7 4 2" xfId="1498" xr:uid="{00000000-0005-0000-0000-0000A7100000}"/>
    <cellStyle name="Финансовый 3 7 4 2 2" xfId="2888" xr:uid="{00000000-0005-0000-0000-0000A8100000}"/>
    <cellStyle name="Финансовый 3 7 4 3" xfId="2192" xr:uid="{00000000-0005-0000-0000-0000A9100000}"/>
    <cellStyle name="Финансовый 3 7 5" xfId="982" xr:uid="{00000000-0005-0000-0000-0000AA100000}"/>
    <cellStyle name="Финансовый 3 7 5 2" xfId="3061" xr:uid="{00000000-0005-0000-0000-0000AB100000}"/>
    <cellStyle name="Финансовый 3 7 6" xfId="3243" xr:uid="{00000000-0005-0000-0000-0000AC100000}"/>
    <cellStyle name="Финансовый 3 7 7" xfId="3945" xr:uid="{00000000-0005-0000-0000-0000AD100000}"/>
    <cellStyle name="Финансовый 3 7 8" xfId="2372" xr:uid="{00000000-0005-0000-0000-0000AE100000}"/>
    <cellStyle name="Финансовый 3 7 9" xfId="1676" xr:uid="{00000000-0005-0000-0000-0000AF100000}"/>
    <cellStyle name="Финансовый 3 8" xfId="110" xr:uid="{00000000-0005-0000-0000-0000B0100000}"/>
    <cellStyle name="Финансовый 3 8 2" xfId="814" xr:uid="{00000000-0005-0000-0000-0000B1100000}"/>
    <cellStyle name="Финансовый 3 8 2 2" xfId="3269" xr:uid="{00000000-0005-0000-0000-0000B2100000}"/>
    <cellStyle name="Финансовый 3 8 3" xfId="3947" xr:uid="{00000000-0005-0000-0000-0000B3100000}"/>
    <cellStyle name="Финансовый 3 8 4" xfId="2204" xr:uid="{00000000-0005-0000-0000-0000B4100000}"/>
    <cellStyle name="Финансовый 3 8 5" xfId="1508" xr:uid="{00000000-0005-0000-0000-0000B5100000}"/>
    <cellStyle name="Финансовый 3 9" xfId="283" xr:uid="{00000000-0005-0000-0000-0000B6100000}"/>
    <cellStyle name="Финансовый 3 9 2" xfId="985" xr:uid="{00000000-0005-0000-0000-0000B7100000}"/>
    <cellStyle name="Финансовый 3 9 2 2" xfId="3592" xr:uid="{00000000-0005-0000-0000-0000B8100000}"/>
    <cellStyle name="Финансовый 3 9 3" xfId="4269" xr:uid="{00000000-0005-0000-0000-0000B9100000}"/>
    <cellStyle name="Финансовый 3 9 4" xfId="2375" xr:uid="{00000000-0005-0000-0000-0000BA100000}"/>
    <cellStyle name="Финансовый 3 9 5" xfId="1679" xr:uid="{00000000-0005-0000-0000-0000BB100000}"/>
    <cellStyle name="Финансовый 4" xfId="1325" xr:uid="{00000000-0005-0000-0000-0000BC100000}"/>
    <cellStyle name="Финансовый 4 2" xfId="2715" xr:uid="{00000000-0005-0000-0000-0000BD100000}"/>
    <cellStyle name="Финансовый 5" xfId="2019" xr:uid="{00000000-0005-0000-0000-0000BE100000}"/>
    <cellStyle name="Хороший" xfId="43" builtinId="26" customBuiltin="1"/>
    <cellStyle name="Хороший 2" xfId="101" xr:uid="{00000000-0005-0000-0000-0000C01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66\&#1076;&#1072;&#1085;&#1085;&#1099;&#1077;%20&#1076;&#1083;&#1103;%20&#1080;&#1085;&#1074;&#1077;&#1089;&#1090;.%20&#1087;&#1088;&#1086;&#1075;&#1088;&#1072;&#1084;&#1084;&#1099;\&#1054;&#1090;&#1095;&#1077;&#1090;%20&#1087;&#1086;%20&#1048;&#1055;-22&#1075;\II%20&#1082;&#1074;\&#1054;&#1090;&#1095;&#1077;&#1090;%202&#1082;&#1074;%202022&#1075;.&#1087;&#1086;%20&#1092;&#1086;&#1088;&#1084;%2010-20%20%20&#1087;&#1088;.%20&#1052;&#1069;%20&#8470;%20%20320\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857</v>
      </c>
    </row>
    <row r="4" spans="1:30" ht="18.75" x14ac:dyDescent="0.3">
      <c r="A4" s="260" t="s">
        <v>225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</row>
    <row r="5" spans="1:30" ht="18.75" x14ac:dyDescent="0.3">
      <c r="A5" s="272" t="s">
        <v>66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72" t="s">
        <v>854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spans="1:30" x14ac:dyDescent="0.25">
      <c r="A8" s="264" t="s">
        <v>136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73" t="s">
        <v>21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</row>
    <row r="12" spans="1:30" ht="18.75" x14ac:dyDescent="0.25">
      <c r="A12" s="269" t="s">
        <v>859</v>
      </c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0"/>
      <c r="V12" s="270"/>
      <c r="W12" s="270"/>
      <c r="X12" s="270"/>
      <c r="Y12" s="270"/>
      <c r="Z12" s="270"/>
      <c r="AA12" s="270"/>
      <c r="AB12" s="270"/>
      <c r="AC12" s="270"/>
    </row>
    <row r="13" spans="1:30" x14ac:dyDescent="0.25">
      <c r="A13" s="264" t="s">
        <v>858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</row>
    <row r="15" spans="1:30" ht="78" customHeight="1" x14ac:dyDescent="0.25">
      <c r="A15" s="261" t="s">
        <v>67</v>
      </c>
      <c r="B15" s="257" t="s">
        <v>20</v>
      </c>
      <c r="C15" s="257" t="s">
        <v>5</v>
      </c>
      <c r="D15" s="257" t="s">
        <v>870</v>
      </c>
      <c r="E15" s="257" t="s">
        <v>871</v>
      </c>
      <c r="F15" s="257" t="s">
        <v>872</v>
      </c>
      <c r="G15" s="257" t="s">
        <v>873</v>
      </c>
      <c r="H15" s="257" t="s">
        <v>874</v>
      </c>
      <c r="I15" s="257"/>
      <c r="J15" s="257"/>
      <c r="K15" s="257"/>
      <c r="L15" s="257"/>
      <c r="M15" s="257"/>
      <c r="N15" s="257"/>
      <c r="O15" s="257"/>
      <c r="P15" s="257"/>
      <c r="Q15" s="257"/>
      <c r="R15" s="257" t="s">
        <v>875</v>
      </c>
      <c r="S15" s="271" t="s">
        <v>821</v>
      </c>
      <c r="T15" s="267"/>
      <c r="U15" s="267"/>
      <c r="V15" s="267"/>
      <c r="W15" s="267"/>
      <c r="X15" s="267"/>
      <c r="Y15" s="267"/>
      <c r="Z15" s="267"/>
      <c r="AA15" s="267"/>
      <c r="AB15" s="267"/>
      <c r="AC15" s="257" t="s">
        <v>7</v>
      </c>
    </row>
    <row r="16" spans="1:30" ht="39" customHeight="1" x14ac:dyDescent="0.25">
      <c r="A16" s="262"/>
      <c r="B16" s="257"/>
      <c r="C16" s="257"/>
      <c r="D16" s="257"/>
      <c r="E16" s="257"/>
      <c r="F16" s="257"/>
      <c r="G16" s="265"/>
      <c r="H16" s="257" t="s">
        <v>9</v>
      </c>
      <c r="I16" s="257"/>
      <c r="J16" s="257"/>
      <c r="K16" s="257"/>
      <c r="L16" s="257"/>
      <c r="M16" s="257" t="s">
        <v>10</v>
      </c>
      <c r="N16" s="257"/>
      <c r="O16" s="257"/>
      <c r="P16" s="257"/>
      <c r="Q16" s="257"/>
      <c r="R16" s="257"/>
      <c r="S16" s="274" t="s">
        <v>27</v>
      </c>
      <c r="T16" s="267"/>
      <c r="U16" s="266" t="s">
        <v>16</v>
      </c>
      <c r="V16" s="266"/>
      <c r="W16" s="266" t="s">
        <v>63</v>
      </c>
      <c r="X16" s="267"/>
      <c r="Y16" s="266" t="s">
        <v>68</v>
      </c>
      <c r="Z16" s="267"/>
      <c r="AA16" s="266" t="s">
        <v>17</v>
      </c>
      <c r="AB16" s="267"/>
      <c r="AC16" s="257"/>
    </row>
    <row r="17" spans="1:29" ht="112.5" customHeight="1" x14ac:dyDescent="0.25">
      <c r="A17" s="262"/>
      <c r="B17" s="257"/>
      <c r="C17" s="257"/>
      <c r="D17" s="257"/>
      <c r="E17" s="257"/>
      <c r="F17" s="257"/>
      <c r="G17" s="265"/>
      <c r="H17" s="268" t="s">
        <v>27</v>
      </c>
      <c r="I17" s="268" t="s">
        <v>16</v>
      </c>
      <c r="J17" s="266" t="s">
        <v>63</v>
      </c>
      <c r="K17" s="268" t="s">
        <v>68</v>
      </c>
      <c r="L17" s="268" t="s">
        <v>17</v>
      </c>
      <c r="M17" s="258" t="s">
        <v>18</v>
      </c>
      <c r="N17" s="258" t="s">
        <v>16</v>
      </c>
      <c r="O17" s="266" t="s">
        <v>63</v>
      </c>
      <c r="P17" s="258" t="s">
        <v>68</v>
      </c>
      <c r="Q17" s="258" t="s">
        <v>17</v>
      </c>
      <c r="R17" s="257"/>
      <c r="S17" s="267"/>
      <c r="T17" s="267"/>
      <c r="U17" s="266"/>
      <c r="V17" s="266"/>
      <c r="W17" s="267"/>
      <c r="X17" s="267"/>
      <c r="Y17" s="267"/>
      <c r="Z17" s="267"/>
      <c r="AA17" s="267"/>
      <c r="AB17" s="267"/>
      <c r="AC17" s="257"/>
    </row>
    <row r="18" spans="1:29" ht="64.5" customHeight="1" x14ac:dyDescent="0.25">
      <c r="A18" s="263"/>
      <c r="B18" s="257"/>
      <c r="C18" s="257"/>
      <c r="D18" s="257"/>
      <c r="E18" s="257"/>
      <c r="F18" s="257"/>
      <c r="G18" s="265"/>
      <c r="H18" s="268"/>
      <c r="I18" s="268"/>
      <c r="J18" s="266"/>
      <c r="K18" s="268"/>
      <c r="L18" s="268"/>
      <c r="M18" s="258"/>
      <c r="N18" s="258"/>
      <c r="O18" s="266"/>
      <c r="P18" s="258"/>
      <c r="Q18" s="258"/>
      <c r="R18" s="257"/>
      <c r="S18" s="143" t="s">
        <v>876</v>
      </c>
      <c r="T18" s="143" t="s">
        <v>8</v>
      </c>
      <c r="U18" s="143" t="s">
        <v>876</v>
      </c>
      <c r="V18" s="143" t="s">
        <v>8</v>
      </c>
      <c r="W18" s="143" t="s">
        <v>876</v>
      </c>
      <c r="X18" s="143" t="s">
        <v>8</v>
      </c>
      <c r="Y18" s="143" t="s">
        <v>876</v>
      </c>
      <c r="Z18" s="143" t="s">
        <v>8</v>
      </c>
      <c r="AA18" s="143" t="s">
        <v>876</v>
      </c>
      <c r="AB18" s="143" t="s">
        <v>8</v>
      </c>
      <c r="AC18" s="257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51" t="s">
        <v>138</v>
      </c>
      <c r="B21" s="252"/>
      <c r="C21" s="253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59" t="s">
        <v>852</v>
      </c>
      <c r="B23" s="259"/>
      <c r="C23" s="259"/>
      <c r="D23" s="259"/>
      <c r="E23" s="259"/>
      <c r="F23" s="259"/>
      <c r="G23" s="25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54"/>
    </row>
    <row r="27" spans="1:29" x14ac:dyDescent="0.25">
      <c r="J27" s="255"/>
    </row>
    <row r="28" spans="1:29" x14ac:dyDescent="0.25">
      <c r="J28" s="255"/>
    </row>
    <row r="29" spans="1:29" x14ac:dyDescent="0.25">
      <c r="J29" s="25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BR115"/>
  <sheetViews>
    <sheetView tabSelected="1" view="pageBreakPreview" zoomScale="60" zoomScaleNormal="60" workbookViewId="0">
      <selection activeCell="L27" sqref="L27:M27"/>
    </sheetView>
  </sheetViews>
  <sheetFormatPr defaultRowHeight="11.25" x14ac:dyDescent="0.2"/>
  <cols>
    <col min="1" max="1" width="10.125" style="222" customWidth="1"/>
    <col min="2" max="2" width="83" style="222" customWidth="1"/>
    <col min="3" max="3" width="13.5" style="222" customWidth="1"/>
    <col min="4" max="4" width="9.5" style="222" customWidth="1"/>
    <col min="5" max="9" width="5.25" style="222" customWidth="1"/>
    <col min="10" max="24" width="5.5" style="222" customWidth="1"/>
    <col min="25" max="29" width="5.5" style="222" bestFit="1" customWidth="1"/>
    <col min="30" max="30" width="4.5" style="222" bestFit="1" customWidth="1"/>
    <col min="31" max="31" width="4" style="222" bestFit="1" customWidth="1"/>
    <col min="32" max="32" width="4.5" style="222" bestFit="1" customWidth="1"/>
    <col min="33" max="33" width="4" style="222" bestFit="1" customWidth="1"/>
    <col min="34" max="34" width="5.75" style="222" customWidth="1"/>
    <col min="35" max="54" width="5.5" style="222" bestFit="1" customWidth="1"/>
    <col min="55" max="59" width="5.25" style="222" customWidth="1"/>
    <col min="60" max="60" width="16.125" style="222" customWidth="1"/>
    <col min="61" max="61" width="6.625" style="222" customWidth="1"/>
    <col min="62" max="62" width="6.375" style="222" customWidth="1"/>
    <col min="63" max="63" width="6.25" style="222" customWidth="1"/>
    <col min="64" max="64" width="6" style="222" customWidth="1"/>
    <col min="65" max="65" width="6.5" style="222" customWidth="1"/>
    <col min="66" max="66" width="6.875" style="222" customWidth="1"/>
    <col min="67" max="67" width="6.625" style="222" customWidth="1"/>
    <col min="68" max="70" width="6.5" style="222" customWidth="1"/>
    <col min="71" max="71" width="8.75" style="222" customWidth="1"/>
    <col min="72" max="72" width="5.625" style="222" customWidth="1"/>
    <col min="73" max="74" width="6.625" style="222" customWidth="1"/>
    <col min="75" max="76" width="5.625" style="222" customWidth="1"/>
    <col min="77" max="77" width="16.625" style="222" customWidth="1"/>
    <col min="78" max="16384" width="9" style="222"/>
  </cols>
  <sheetData>
    <row r="1" spans="1:70" x14ac:dyDescent="0.2">
      <c r="Z1" s="223"/>
      <c r="BH1" s="224" t="s">
        <v>62</v>
      </c>
    </row>
    <row r="2" spans="1:70" x14ac:dyDescent="0.2">
      <c r="Z2" s="223"/>
      <c r="BH2" s="223" t="s">
        <v>0</v>
      </c>
    </row>
    <row r="3" spans="1:70" x14ac:dyDescent="0.2">
      <c r="Z3" s="223"/>
      <c r="BH3" s="223" t="s">
        <v>857</v>
      </c>
    </row>
    <row r="4" spans="1:70" s="225" customFormat="1" x14ac:dyDescent="0.25">
      <c r="A4" s="361" t="s">
        <v>849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  <c r="Z4" s="361"/>
      <c r="AA4" s="361"/>
      <c r="AB4" s="361"/>
      <c r="AC4" s="361"/>
      <c r="AD4" s="361"/>
      <c r="AE4" s="361"/>
      <c r="AF4" s="361"/>
      <c r="AG4" s="361"/>
      <c r="AH4" s="361"/>
      <c r="AI4" s="361"/>
      <c r="AJ4" s="361"/>
      <c r="AK4" s="361"/>
      <c r="AL4" s="361"/>
      <c r="AM4" s="361"/>
      <c r="AN4" s="361"/>
      <c r="AO4" s="361"/>
      <c r="AP4" s="361"/>
      <c r="AQ4" s="361"/>
      <c r="AR4" s="361"/>
      <c r="AS4" s="361"/>
      <c r="AT4" s="361"/>
      <c r="AU4" s="361"/>
      <c r="AV4" s="361"/>
      <c r="AW4" s="361"/>
      <c r="AX4" s="361"/>
      <c r="AY4" s="361"/>
      <c r="AZ4" s="361"/>
      <c r="BA4" s="361"/>
      <c r="BB4" s="361"/>
      <c r="BC4" s="361"/>
      <c r="BD4" s="361"/>
      <c r="BE4" s="361"/>
      <c r="BF4" s="361"/>
      <c r="BG4" s="361"/>
      <c r="BH4" s="361"/>
    </row>
    <row r="5" spans="1:70" x14ac:dyDescent="0.2">
      <c r="A5" s="362" t="s">
        <v>77</v>
      </c>
      <c r="B5" s="362"/>
      <c r="C5" s="362"/>
      <c r="D5" s="362"/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  <c r="P5" s="362"/>
      <c r="Q5" s="362"/>
      <c r="R5" s="362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H5" s="362"/>
      <c r="AI5" s="362"/>
      <c r="AJ5" s="362"/>
      <c r="AK5" s="362"/>
      <c r="AL5" s="362"/>
      <c r="AM5" s="362"/>
      <c r="AN5" s="362"/>
      <c r="AO5" s="362"/>
      <c r="AP5" s="362"/>
      <c r="AQ5" s="362"/>
      <c r="AR5" s="362"/>
      <c r="AS5" s="362"/>
      <c r="AT5" s="362"/>
      <c r="AU5" s="362"/>
      <c r="AV5" s="362"/>
      <c r="AW5" s="362"/>
      <c r="AX5" s="362"/>
      <c r="AY5" s="362"/>
      <c r="AZ5" s="362"/>
      <c r="BA5" s="362"/>
      <c r="BB5" s="362"/>
      <c r="BC5" s="362"/>
      <c r="BD5" s="362"/>
      <c r="BE5" s="362"/>
      <c r="BF5" s="362"/>
      <c r="BG5" s="362"/>
      <c r="BH5" s="362"/>
    </row>
    <row r="6" spans="1:70" x14ac:dyDescent="0.2">
      <c r="A6" s="226"/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</row>
    <row r="7" spans="1:70" x14ac:dyDescent="0.2">
      <c r="A7" s="362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362"/>
      <c r="U7" s="362"/>
      <c r="V7" s="362"/>
      <c r="W7" s="362"/>
      <c r="X7" s="362"/>
      <c r="Y7" s="362"/>
      <c r="Z7" s="362"/>
      <c r="AA7" s="362"/>
      <c r="AB7" s="362"/>
      <c r="AC7" s="362"/>
      <c r="AD7" s="362"/>
      <c r="AE7" s="362"/>
      <c r="AF7" s="362"/>
      <c r="AG7" s="362"/>
      <c r="AH7" s="362"/>
      <c r="AI7" s="362"/>
      <c r="AJ7" s="362"/>
      <c r="AK7" s="362"/>
      <c r="AL7" s="362"/>
      <c r="AM7" s="362"/>
      <c r="AN7" s="362"/>
      <c r="AO7" s="362"/>
      <c r="AP7" s="362"/>
      <c r="AQ7" s="362"/>
      <c r="AR7" s="362"/>
      <c r="AS7" s="362"/>
      <c r="AT7" s="362"/>
      <c r="AU7" s="362"/>
      <c r="AV7" s="362"/>
      <c r="AW7" s="362"/>
      <c r="AX7" s="362"/>
      <c r="AY7" s="362"/>
      <c r="AZ7" s="362"/>
      <c r="BA7" s="362"/>
      <c r="BB7" s="362"/>
      <c r="BC7" s="362"/>
      <c r="BD7" s="362"/>
      <c r="BE7" s="362"/>
      <c r="BF7" s="362"/>
      <c r="BG7" s="362"/>
      <c r="BH7" s="362"/>
    </row>
    <row r="8" spans="1:70" x14ac:dyDescent="0.2">
      <c r="A8" s="363" t="s">
        <v>137</v>
      </c>
      <c r="B8" s="363"/>
      <c r="C8" s="363"/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3"/>
      <c r="Z8" s="363"/>
      <c r="AA8" s="363"/>
      <c r="AB8" s="363"/>
      <c r="AC8" s="363"/>
      <c r="AD8" s="363"/>
      <c r="AE8" s="363"/>
      <c r="AF8" s="363"/>
      <c r="AG8" s="363"/>
      <c r="AH8" s="363"/>
      <c r="AI8" s="363"/>
      <c r="AJ8" s="363"/>
      <c r="AK8" s="363"/>
      <c r="AL8" s="363"/>
      <c r="AM8" s="363"/>
      <c r="AN8" s="363"/>
      <c r="AO8" s="363"/>
      <c r="AP8" s="363"/>
      <c r="AQ8" s="363"/>
      <c r="AR8" s="363"/>
      <c r="AS8" s="363"/>
      <c r="AT8" s="363"/>
      <c r="AU8" s="363"/>
      <c r="AV8" s="363"/>
      <c r="AW8" s="363"/>
      <c r="AX8" s="363"/>
      <c r="AY8" s="363"/>
      <c r="AZ8" s="363"/>
      <c r="BA8" s="363"/>
      <c r="BB8" s="363"/>
      <c r="BC8" s="363"/>
      <c r="BD8" s="363"/>
      <c r="BE8" s="363"/>
      <c r="BF8" s="363"/>
      <c r="BG8" s="363"/>
      <c r="BH8" s="363"/>
    </row>
    <row r="9" spans="1:70" x14ac:dyDescent="0.2">
      <c r="A9" s="227"/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</row>
    <row r="10" spans="1:70" x14ac:dyDescent="0.2">
      <c r="A10" s="364" t="str">
        <f>'[1]Форма 10 план фин по инвест'!$A$10:$T$10</f>
        <v>Год раскрытия информации:  2022 год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4"/>
      <c r="AH10" s="364"/>
      <c r="AI10" s="364"/>
      <c r="AJ10" s="364"/>
      <c r="AK10" s="364"/>
      <c r="AL10" s="364"/>
      <c r="AM10" s="364"/>
      <c r="AN10" s="364"/>
      <c r="AO10" s="364"/>
      <c r="AP10" s="364"/>
      <c r="AQ10" s="364"/>
      <c r="AR10" s="364"/>
      <c r="AS10" s="364"/>
      <c r="AT10" s="364"/>
      <c r="AU10" s="364"/>
      <c r="AV10" s="364"/>
      <c r="AW10" s="364"/>
      <c r="AX10" s="364"/>
      <c r="AY10" s="364"/>
      <c r="AZ10" s="364"/>
      <c r="BA10" s="364"/>
      <c r="BB10" s="364"/>
      <c r="BC10" s="364"/>
      <c r="BD10" s="364"/>
      <c r="BE10" s="364"/>
      <c r="BF10" s="364"/>
      <c r="BG10" s="364"/>
      <c r="BH10" s="364"/>
    </row>
    <row r="11" spans="1:70" x14ac:dyDescent="0.2">
      <c r="AA11" s="223"/>
    </row>
    <row r="12" spans="1:70" x14ac:dyDescent="0.2">
      <c r="A12" s="365" t="s">
        <v>1064</v>
      </c>
      <c r="B12" s="365"/>
      <c r="C12" s="365"/>
      <c r="D12" s="365"/>
      <c r="E12" s="365"/>
      <c r="F12" s="365"/>
      <c r="G12" s="365"/>
      <c r="H12" s="365"/>
      <c r="I12" s="365"/>
      <c r="J12" s="365"/>
      <c r="K12" s="365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5"/>
      <c r="Z12" s="365"/>
      <c r="AA12" s="365"/>
      <c r="AB12" s="365"/>
      <c r="AC12" s="365"/>
      <c r="AD12" s="365"/>
      <c r="AE12" s="365"/>
      <c r="AF12" s="365"/>
      <c r="AG12" s="365"/>
      <c r="AH12" s="365"/>
      <c r="AI12" s="365"/>
      <c r="AJ12" s="365"/>
      <c r="AK12" s="365"/>
      <c r="AL12" s="365"/>
      <c r="AM12" s="365"/>
      <c r="AN12" s="365"/>
      <c r="AO12" s="365"/>
      <c r="AP12" s="365"/>
      <c r="AQ12" s="365"/>
      <c r="AR12" s="365"/>
      <c r="AS12" s="365"/>
      <c r="AT12" s="365"/>
      <c r="AU12" s="365"/>
      <c r="AV12" s="365"/>
      <c r="AW12" s="365"/>
      <c r="AX12" s="365"/>
      <c r="AY12" s="365"/>
      <c r="AZ12" s="365"/>
      <c r="BA12" s="365"/>
      <c r="BB12" s="365"/>
      <c r="BC12" s="365"/>
      <c r="BD12" s="365"/>
      <c r="BE12" s="365"/>
      <c r="BF12" s="365"/>
      <c r="BG12" s="365"/>
      <c r="BH12" s="365"/>
    </row>
    <row r="13" spans="1:70" x14ac:dyDescent="0.2">
      <c r="A13" s="365" t="s">
        <v>913</v>
      </c>
      <c r="B13" s="365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365"/>
      <c r="X13" s="365"/>
      <c r="Y13" s="365"/>
      <c r="Z13" s="365"/>
      <c r="AA13" s="365"/>
      <c r="AB13" s="365"/>
      <c r="AC13" s="365"/>
      <c r="AD13" s="365"/>
      <c r="AE13" s="365"/>
      <c r="AF13" s="365"/>
      <c r="AG13" s="365"/>
      <c r="AH13" s="365"/>
      <c r="AI13" s="365"/>
      <c r="AJ13" s="365"/>
      <c r="AK13" s="365"/>
      <c r="AL13" s="365"/>
      <c r="AM13" s="365"/>
      <c r="AN13" s="365"/>
      <c r="AO13" s="365"/>
      <c r="AP13" s="365"/>
      <c r="AQ13" s="365"/>
      <c r="AR13" s="365"/>
      <c r="AS13" s="365"/>
      <c r="AT13" s="365"/>
      <c r="AU13" s="365"/>
      <c r="AV13" s="365"/>
      <c r="AW13" s="365"/>
      <c r="AX13" s="365"/>
      <c r="AY13" s="365"/>
      <c r="AZ13" s="365"/>
      <c r="BA13" s="365"/>
      <c r="BB13" s="365"/>
      <c r="BC13" s="365"/>
      <c r="BD13" s="365"/>
      <c r="BE13" s="365"/>
      <c r="BF13" s="365"/>
      <c r="BG13" s="365"/>
      <c r="BH13" s="365"/>
    </row>
    <row r="14" spans="1:70" x14ac:dyDescent="0.2">
      <c r="A14" s="367"/>
      <c r="B14" s="367"/>
      <c r="C14" s="367"/>
      <c r="D14" s="367"/>
      <c r="E14" s="367"/>
      <c r="F14" s="367"/>
      <c r="G14" s="367"/>
      <c r="H14" s="367"/>
      <c r="I14" s="367"/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  <c r="V14" s="367"/>
      <c r="W14" s="367"/>
      <c r="X14" s="367"/>
      <c r="Y14" s="367"/>
      <c r="Z14" s="367"/>
      <c r="AA14" s="367"/>
      <c r="AB14" s="367"/>
      <c r="AC14" s="367"/>
      <c r="AD14" s="367"/>
      <c r="AE14" s="367"/>
      <c r="AF14" s="367"/>
      <c r="AG14" s="367"/>
      <c r="AH14" s="367"/>
      <c r="AI14" s="367"/>
      <c r="AJ14" s="367"/>
      <c r="AK14" s="367"/>
      <c r="AL14" s="367"/>
      <c r="AM14" s="367"/>
      <c r="AN14" s="367"/>
      <c r="AO14" s="367"/>
      <c r="AP14" s="367"/>
      <c r="AQ14" s="367"/>
      <c r="AR14" s="367"/>
      <c r="AS14" s="367"/>
      <c r="AT14" s="367"/>
      <c r="AU14" s="367"/>
      <c r="AV14" s="367"/>
      <c r="AW14" s="367"/>
      <c r="AX14" s="367"/>
      <c r="AY14" s="367"/>
      <c r="AZ14" s="367"/>
      <c r="BA14" s="367"/>
      <c r="BB14" s="367"/>
      <c r="BC14" s="367"/>
      <c r="BD14" s="367"/>
      <c r="BE14" s="367"/>
      <c r="BF14" s="367"/>
      <c r="BG14" s="367"/>
      <c r="BH14" s="367"/>
    </row>
    <row r="15" spans="1:70" ht="15" customHeight="1" x14ac:dyDescent="0.2">
      <c r="A15" s="368" t="s">
        <v>67</v>
      </c>
      <c r="B15" s="366" t="s">
        <v>24</v>
      </c>
      <c r="C15" s="366" t="s">
        <v>5</v>
      </c>
      <c r="D15" s="368" t="s">
        <v>65</v>
      </c>
      <c r="E15" s="371" t="s">
        <v>1022</v>
      </c>
      <c r="F15" s="372"/>
      <c r="G15" s="372"/>
      <c r="H15" s="372"/>
      <c r="I15" s="372"/>
      <c r="J15" s="372"/>
      <c r="K15" s="372"/>
      <c r="L15" s="372"/>
      <c r="M15" s="372"/>
      <c r="N15" s="372"/>
      <c r="O15" s="372"/>
      <c r="P15" s="372"/>
      <c r="Q15" s="372"/>
      <c r="R15" s="372"/>
      <c r="S15" s="372"/>
      <c r="T15" s="372"/>
      <c r="U15" s="372"/>
      <c r="V15" s="372"/>
      <c r="W15" s="372"/>
      <c r="X15" s="372"/>
      <c r="Y15" s="372"/>
      <c r="Z15" s="372"/>
      <c r="AA15" s="372"/>
      <c r="AB15" s="372"/>
      <c r="AC15" s="372"/>
      <c r="AD15" s="372"/>
      <c r="AE15" s="372"/>
      <c r="AF15" s="372"/>
      <c r="AG15" s="372"/>
      <c r="AH15" s="372"/>
      <c r="AI15" s="372"/>
      <c r="AJ15" s="372"/>
      <c r="AK15" s="372"/>
      <c r="AL15" s="372"/>
      <c r="AM15" s="372"/>
      <c r="AN15" s="372"/>
      <c r="AO15" s="372"/>
      <c r="AP15" s="372"/>
      <c r="AQ15" s="372"/>
      <c r="AR15" s="372"/>
      <c r="AS15" s="372"/>
      <c r="AT15" s="372"/>
      <c r="AU15" s="372"/>
      <c r="AV15" s="372"/>
      <c r="AW15" s="372"/>
      <c r="AX15" s="372"/>
      <c r="AY15" s="372"/>
      <c r="AZ15" s="372"/>
      <c r="BA15" s="372"/>
      <c r="BB15" s="373"/>
      <c r="BC15" s="377" t="s">
        <v>817</v>
      </c>
      <c r="BD15" s="378"/>
      <c r="BE15" s="378"/>
      <c r="BF15" s="378"/>
      <c r="BG15" s="379"/>
      <c r="BH15" s="366" t="s">
        <v>7</v>
      </c>
      <c r="BI15" s="228"/>
      <c r="BJ15" s="228"/>
      <c r="BK15" s="228"/>
      <c r="BL15" s="228"/>
      <c r="BM15" s="228"/>
      <c r="BN15" s="228"/>
      <c r="BO15" s="229"/>
      <c r="BP15" s="229"/>
      <c r="BQ15" s="229"/>
      <c r="BR15" s="229"/>
    </row>
    <row r="16" spans="1:70" ht="12.75" customHeight="1" x14ac:dyDescent="0.2">
      <c r="A16" s="369"/>
      <c r="B16" s="366"/>
      <c r="C16" s="366"/>
      <c r="D16" s="369"/>
      <c r="E16" s="374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P16" s="375"/>
      <c r="Q16" s="375"/>
      <c r="R16" s="375"/>
      <c r="S16" s="375"/>
      <c r="T16" s="375"/>
      <c r="U16" s="375"/>
      <c r="V16" s="375"/>
      <c r="W16" s="375"/>
      <c r="X16" s="375"/>
      <c r="Y16" s="375"/>
      <c r="Z16" s="375"/>
      <c r="AA16" s="375"/>
      <c r="AB16" s="375"/>
      <c r="AC16" s="375"/>
      <c r="AD16" s="375"/>
      <c r="AE16" s="375"/>
      <c r="AF16" s="375"/>
      <c r="AG16" s="375"/>
      <c r="AH16" s="375"/>
      <c r="AI16" s="375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6"/>
      <c r="BC16" s="380"/>
      <c r="BD16" s="381"/>
      <c r="BE16" s="381"/>
      <c r="BF16" s="381"/>
      <c r="BG16" s="382"/>
      <c r="BH16" s="366"/>
      <c r="BI16" s="228"/>
      <c r="BJ16" s="228"/>
      <c r="BK16" s="228"/>
      <c r="BL16" s="228"/>
      <c r="BM16" s="228"/>
      <c r="BN16" s="228"/>
      <c r="BO16" s="229"/>
      <c r="BP16" s="229"/>
      <c r="BQ16" s="229"/>
      <c r="BR16" s="229"/>
    </row>
    <row r="17" spans="1:60" ht="18.75" customHeight="1" x14ac:dyDescent="0.2">
      <c r="A17" s="369"/>
      <c r="B17" s="366"/>
      <c r="C17" s="366"/>
      <c r="D17" s="369"/>
      <c r="E17" s="386" t="s">
        <v>9</v>
      </c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  <c r="AA17" s="386"/>
      <c r="AB17" s="386"/>
      <c r="AC17" s="386"/>
      <c r="AD17" s="386" t="s">
        <v>10</v>
      </c>
      <c r="AE17" s="386"/>
      <c r="AF17" s="386"/>
      <c r="AG17" s="386"/>
      <c r="AH17" s="386"/>
      <c r="AI17" s="386"/>
      <c r="AJ17" s="386"/>
      <c r="AK17" s="386"/>
      <c r="AL17" s="386"/>
      <c r="AM17" s="386"/>
      <c r="AN17" s="386"/>
      <c r="AO17" s="386"/>
      <c r="AP17" s="386"/>
      <c r="AQ17" s="386"/>
      <c r="AR17" s="386"/>
      <c r="AS17" s="386"/>
      <c r="AT17" s="386"/>
      <c r="AU17" s="386"/>
      <c r="AV17" s="386"/>
      <c r="AW17" s="386"/>
      <c r="AX17" s="386"/>
      <c r="AY17" s="386"/>
      <c r="AZ17" s="386"/>
      <c r="BA17" s="386"/>
      <c r="BB17" s="387"/>
      <c r="BC17" s="380"/>
      <c r="BD17" s="381"/>
      <c r="BE17" s="381"/>
      <c r="BF17" s="381"/>
      <c r="BG17" s="382"/>
      <c r="BH17" s="366"/>
    </row>
    <row r="18" spans="1:60" ht="20.25" customHeight="1" x14ac:dyDescent="0.2">
      <c r="A18" s="369"/>
      <c r="B18" s="366"/>
      <c r="C18" s="366"/>
      <c r="D18" s="369"/>
      <c r="E18" s="366" t="s">
        <v>14</v>
      </c>
      <c r="F18" s="366"/>
      <c r="G18" s="366"/>
      <c r="H18" s="366"/>
      <c r="I18" s="366"/>
      <c r="J18" s="366" t="s">
        <v>75</v>
      </c>
      <c r="K18" s="366"/>
      <c r="L18" s="366"/>
      <c r="M18" s="366"/>
      <c r="N18" s="366"/>
      <c r="O18" s="366" t="s">
        <v>76</v>
      </c>
      <c r="P18" s="366"/>
      <c r="Q18" s="366"/>
      <c r="R18" s="366"/>
      <c r="S18" s="366"/>
      <c r="T18" s="366" t="s">
        <v>78</v>
      </c>
      <c r="U18" s="366"/>
      <c r="V18" s="366"/>
      <c r="W18" s="366"/>
      <c r="X18" s="366"/>
      <c r="Y18" s="386" t="s">
        <v>77</v>
      </c>
      <c r="Z18" s="386"/>
      <c r="AA18" s="386"/>
      <c r="AB18" s="386"/>
      <c r="AC18" s="386"/>
      <c r="AD18" s="366" t="s">
        <v>14</v>
      </c>
      <c r="AE18" s="366"/>
      <c r="AF18" s="366"/>
      <c r="AG18" s="366"/>
      <c r="AH18" s="366"/>
      <c r="AI18" s="366" t="s">
        <v>75</v>
      </c>
      <c r="AJ18" s="366"/>
      <c r="AK18" s="366"/>
      <c r="AL18" s="366"/>
      <c r="AM18" s="366"/>
      <c r="AN18" s="366" t="s">
        <v>76</v>
      </c>
      <c r="AO18" s="366"/>
      <c r="AP18" s="366"/>
      <c r="AQ18" s="366"/>
      <c r="AR18" s="366"/>
      <c r="AS18" s="366" t="s">
        <v>78</v>
      </c>
      <c r="AT18" s="366"/>
      <c r="AU18" s="366"/>
      <c r="AV18" s="366"/>
      <c r="AW18" s="366"/>
      <c r="AX18" s="386" t="s">
        <v>77</v>
      </c>
      <c r="AY18" s="386"/>
      <c r="AZ18" s="386"/>
      <c r="BA18" s="386"/>
      <c r="BB18" s="386"/>
      <c r="BC18" s="383"/>
      <c r="BD18" s="384"/>
      <c r="BE18" s="384"/>
      <c r="BF18" s="384"/>
      <c r="BG18" s="385"/>
      <c r="BH18" s="366"/>
    </row>
    <row r="19" spans="1:60" ht="42" customHeight="1" x14ac:dyDescent="0.2">
      <c r="A19" s="370"/>
      <c r="B19" s="366"/>
      <c r="C19" s="366"/>
      <c r="D19" s="370"/>
      <c r="E19" s="230" t="s">
        <v>2</v>
      </c>
      <c r="F19" s="230" t="s">
        <v>3</v>
      </c>
      <c r="G19" s="230" t="s">
        <v>54</v>
      </c>
      <c r="H19" s="230" t="s">
        <v>1</v>
      </c>
      <c r="I19" s="230" t="s">
        <v>13</v>
      </c>
      <c r="J19" s="230" t="s">
        <v>2</v>
      </c>
      <c r="K19" s="230" t="s">
        <v>3</v>
      </c>
      <c r="L19" s="230" t="s">
        <v>54</v>
      </c>
      <c r="M19" s="230" t="s">
        <v>1</v>
      </c>
      <c r="N19" s="230" t="s">
        <v>13</v>
      </c>
      <c r="O19" s="230" t="s">
        <v>2</v>
      </c>
      <c r="P19" s="230" t="s">
        <v>3</v>
      </c>
      <c r="Q19" s="230" t="s">
        <v>54</v>
      </c>
      <c r="R19" s="230" t="s">
        <v>1</v>
      </c>
      <c r="S19" s="230" t="s">
        <v>13</v>
      </c>
      <c r="T19" s="230" t="s">
        <v>2</v>
      </c>
      <c r="U19" s="230" t="s">
        <v>3</v>
      </c>
      <c r="V19" s="230" t="s">
        <v>54</v>
      </c>
      <c r="W19" s="230" t="s">
        <v>1</v>
      </c>
      <c r="X19" s="230" t="s">
        <v>13</v>
      </c>
      <c r="Y19" s="230" t="s">
        <v>2</v>
      </c>
      <c r="Z19" s="230" t="s">
        <v>3</v>
      </c>
      <c r="AA19" s="230" t="s">
        <v>54</v>
      </c>
      <c r="AB19" s="230" t="s">
        <v>1</v>
      </c>
      <c r="AC19" s="230" t="s">
        <v>13</v>
      </c>
      <c r="AD19" s="230" t="s">
        <v>2</v>
      </c>
      <c r="AE19" s="230" t="s">
        <v>3</v>
      </c>
      <c r="AF19" s="230" t="s">
        <v>54</v>
      </c>
      <c r="AG19" s="230" t="s">
        <v>1</v>
      </c>
      <c r="AH19" s="230" t="s">
        <v>13</v>
      </c>
      <c r="AI19" s="230" t="s">
        <v>2</v>
      </c>
      <c r="AJ19" s="230" t="s">
        <v>3</v>
      </c>
      <c r="AK19" s="230" t="s">
        <v>54</v>
      </c>
      <c r="AL19" s="230" t="s">
        <v>1</v>
      </c>
      <c r="AM19" s="230" t="s">
        <v>13</v>
      </c>
      <c r="AN19" s="230" t="s">
        <v>2</v>
      </c>
      <c r="AO19" s="230" t="s">
        <v>3</v>
      </c>
      <c r="AP19" s="230" t="s">
        <v>54</v>
      </c>
      <c r="AQ19" s="230" t="s">
        <v>1</v>
      </c>
      <c r="AR19" s="230" t="s">
        <v>13</v>
      </c>
      <c r="AS19" s="230" t="s">
        <v>2</v>
      </c>
      <c r="AT19" s="230" t="s">
        <v>3</v>
      </c>
      <c r="AU19" s="230" t="s">
        <v>54</v>
      </c>
      <c r="AV19" s="230" t="s">
        <v>1</v>
      </c>
      <c r="AW19" s="230" t="s">
        <v>13</v>
      </c>
      <c r="AX19" s="230" t="s">
        <v>2</v>
      </c>
      <c r="AY19" s="230" t="s">
        <v>3</v>
      </c>
      <c r="AZ19" s="230" t="s">
        <v>54</v>
      </c>
      <c r="BA19" s="230" t="s">
        <v>1</v>
      </c>
      <c r="BB19" s="230" t="s">
        <v>13</v>
      </c>
      <c r="BC19" s="230" t="s">
        <v>2</v>
      </c>
      <c r="BD19" s="230" t="s">
        <v>3</v>
      </c>
      <c r="BE19" s="230" t="s">
        <v>54</v>
      </c>
      <c r="BF19" s="230" t="s">
        <v>1</v>
      </c>
      <c r="BG19" s="230" t="s">
        <v>13</v>
      </c>
      <c r="BH19" s="366"/>
    </row>
    <row r="20" spans="1:60" x14ac:dyDescent="0.2">
      <c r="A20" s="231">
        <v>1</v>
      </c>
      <c r="B20" s="231">
        <v>2</v>
      </c>
      <c r="C20" s="231">
        <v>3</v>
      </c>
      <c r="D20" s="231">
        <f>C20+1</f>
        <v>4</v>
      </c>
      <c r="E20" s="231" t="s">
        <v>80</v>
      </c>
      <c r="F20" s="231" t="s">
        <v>81</v>
      </c>
      <c r="G20" s="231" t="s">
        <v>82</v>
      </c>
      <c r="H20" s="231" t="s">
        <v>83</v>
      </c>
      <c r="I20" s="231" t="s">
        <v>84</v>
      </c>
      <c r="J20" s="231" t="s">
        <v>85</v>
      </c>
      <c r="K20" s="231" t="s">
        <v>86</v>
      </c>
      <c r="L20" s="231" t="s">
        <v>87</v>
      </c>
      <c r="M20" s="231" t="s">
        <v>88</v>
      </c>
      <c r="N20" s="231" t="s">
        <v>89</v>
      </c>
      <c r="O20" s="231" t="s">
        <v>90</v>
      </c>
      <c r="P20" s="231" t="s">
        <v>91</v>
      </c>
      <c r="Q20" s="231" t="s">
        <v>92</v>
      </c>
      <c r="R20" s="231" t="s">
        <v>93</v>
      </c>
      <c r="S20" s="231" t="s">
        <v>94</v>
      </c>
      <c r="T20" s="231" t="s">
        <v>95</v>
      </c>
      <c r="U20" s="231" t="s">
        <v>96</v>
      </c>
      <c r="V20" s="231" t="s">
        <v>97</v>
      </c>
      <c r="W20" s="231" t="s">
        <v>98</v>
      </c>
      <c r="X20" s="231" t="s">
        <v>99</v>
      </c>
      <c r="Y20" s="231" t="s">
        <v>100</v>
      </c>
      <c r="Z20" s="231" t="s">
        <v>101</v>
      </c>
      <c r="AA20" s="231" t="s">
        <v>102</v>
      </c>
      <c r="AB20" s="231" t="s">
        <v>103</v>
      </c>
      <c r="AC20" s="231" t="s">
        <v>104</v>
      </c>
      <c r="AD20" s="231" t="s">
        <v>105</v>
      </c>
      <c r="AE20" s="231" t="s">
        <v>106</v>
      </c>
      <c r="AF20" s="231" t="s">
        <v>107</v>
      </c>
      <c r="AG20" s="231" t="s">
        <v>108</v>
      </c>
      <c r="AH20" s="231" t="s">
        <v>109</v>
      </c>
      <c r="AI20" s="231" t="s">
        <v>110</v>
      </c>
      <c r="AJ20" s="231" t="s">
        <v>111</v>
      </c>
      <c r="AK20" s="231" t="s">
        <v>112</v>
      </c>
      <c r="AL20" s="231" t="s">
        <v>113</v>
      </c>
      <c r="AM20" s="231" t="s">
        <v>129</v>
      </c>
      <c r="AN20" s="231" t="s">
        <v>114</v>
      </c>
      <c r="AO20" s="231" t="s">
        <v>115</v>
      </c>
      <c r="AP20" s="231" t="s">
        <v>116</v>
      </c>
      <c r="AQ20" s="231" t="s">
        <v>117</v>
      </c>
      <c r="AR20" s="231" t="s">
        <v>118</v>
      </c>
      <c r="AS20" s="231" t="s">
        <v>119</v>
      </c>
      <c r="AT20" s="231" t="s">
        <v>120</v>
      </c>
      <c r="AU20" s="231" t="s">
        <v>121</v>
      </c>
      <c r="AV20" s="231" t="s">
        <v>122</v>
      </c>
      <c r="AW20" s="231" t="s">
        <v>123</v>
      </c>
      <c r="AX20" s="231" t="s">
        <v>124</v>
      </c>
      <c r="AY20" s="231" t="s">
        <v>125</v>
      </c>
      <c r="AZ20" s="231" t="s">
        <v>126</v>
      </c>
      <c r="BA20" s="231" t="s">
        <v>127</v>
      </c>
      <c r="BB20" s="231" t="s">
        <v>128</v>
      </c>
      <c r="BC20" s="231" t="s">
        <v>130</v>
      </c>
      <c r="BD20" s="231" t="s">
        <v>131</v>
      </c>
      <c r="BE20" s="231" t="s">
        <v>132</v>
      </c>
      <c r="BF20" s="231" t="s">
        <v>133</v>
      </c>
      <c r="BG20" s="231" t="s">
        <v>215</v>
      </c>
      <c r="BH20" s="231">
        <v>8</v>
      </c>
    </row>
    <row r="21" spans="1:60" s="234" customFormat="1" ht="12" x14ac:dyDescent="0.15">
      <c r="A21" s="207" t="s">
        <v>889</v>
      </c>
      <c r="B21" s="208" t="s">
        <v>138</v>
      </c>
      <c r="C21" s="207" t="s">
        <v>890</v>
      </c>
      <c r="D21" s="232"/>
      <c r="E21" s="209">
        <f>J21+O21+T21+Y21</f>
        <v>5.5500000000000007</v>
      </c>
      <c r="F21" s="209">
        <f t="shared" ref="F21:F29" si="0">K21+P21+U21+Z21</f>
        <v>0</v>
      </c>
      <c r="G21" s="209">
        <f>L21+Q21+V21+AA21</f>
        <v>53.36</v>
      </c>
      <c r="H21" s="209">
        <f t="shared" ref="H21:H29" si="1">M21+R21+W21+AB21</f>
        <v>0</v>
      </c>
      <c r="I21" s="209">
        <f t="shared" ref="I21:I29" si="2">N21+S21+X21+AC21</f>
        <v>350</v>
      </c>
      <c r="J21" s="210">
        <f t="shared" ref="J21:AC21" si="3">J35</f>
        <v>0</v>
      </c>
      <c r="K21" s="210">
        <f t="shared" si="3"/>
        <v>0</v>
      </c>
      <c r="L21" s="210">
        <f t="shared" si="3"/>
        <v>0</v>
      </c>
      <c r="M21" s="210">
        <f t="shared" si="3"/>
        <v>0</v>
      </c>
      <c r="N21" s="210">
        <f t="shared" si="3"/>
        <v>0</v>
      </c>
      <c r="O21" s="210">
        <f t="shared" si="3"/>
        <v>0.4</v>
      </c>
      <c r="P21" s="210">
        <f t="shared" si="3"/>
        <v>0</v>
      </c>
      <c r="Q21" s="210">
        <f t="shared" si="3"/>
        <v>0</v>
      </c>
      <c r="R21" s="210">
        <f t="shared" si="3"/>
        <v>0</v>
      </c>
      <c r="S21" s="210">
        <f t="shared" si="3"/>
        <v>0</v>
      </c>
      <c r="T21" s="210">
        <f t="shared" si="3"/>
        <v>0.25</v>
      </c>
      <c r="U21" s="210">
        <f t="shared" si="3"/>
        <v>0</v>
      </c>
      <c r="V21" s="210">
        <f>V35</f>
        <v>7.6800000000000006</v>
      </c>
      <c r="W21" s="210">
        <f t="shared" si="3"/>
        <v>0</v>
      </c>
      <c r="X21" s="210">
        <f t="shared" si="3"/>
        <v>0</v>
      </c>
      <c r="Y21" s="210">
        <f t="shared" si="3"/>
        <v>4.9000000000000004</v>
      </c>
      <c r="Z21" s="210">
        <f t="shared" si="3"/>
        <v>0</v>
      </c>
      <c r="AA21" s="210">
        <f>AA35</f>
        <v>45.68</v>
      </c>
      <c r="AB21" s="210">
        <f t="shared" si="3"/>
        <v>0</v>
      </c>
      <c r="AC21" s="210">
        <f t="shared" si="3"/>
        <v>350</v>
      </c>
      <c r="AD21" s="211">
        <f>AI21+AN21+AS21+AX21</f>
        <v>2.3299999999999996</v>
      </c>
      <c r="AE21" s="211">
        <f t="shared" ref="AE21:AH21" si="4">AJ21+AO21+AT21+AY21</f>
        <v>0</v>
      </c>
      <c r="AF21" s="211">
        <f t="shared" si="4"/>
        <v>9.6479999999999997</v>
      </c>
      <c r="AG21" s="211">
        <f t="shared" si="4"/>
        <v>0</v>
      </c>
      <c r="AH21" s="211">
        <f t="shared" si="4"/>
        <v>654</v>
      </c>
      <c r="AI21" s="210">
        <f t="shared" ref="AI21:AL21" si="5">AI35</f>
        <v>0</v>
      </c>
      <c r="AJ21" s="210">
        <f t="shared" si="5"/>
        <v>0</v>
      </c>
      <c r="AK21" s="210">
        <f t="shared" si="5"/>
        <v>1.94</v>
      </c>
      <c r="AL21" s="210">
        <f t="shared" si="5"/>
        <v>0</v>
      </c>
      <c r="AM21" s="210">
        <f>AM35</f>
        <v>201</v>
      </c>
      <c r="AN21" s="210">
        <f t="shared" ref="AN21:BB21" si="6">AN35</f>
        <v>0.4</v>
      </c>
      <c r="AO21" s="210">
        <f t="shared" si="6"/>
        <v>0</v>
      </c>
      <c r="AP21" s="210">
        <f t="shared" si="6"/>
        <v>0</v>
      </c>
      <c r="AQ21" s="210">
        <f t="shared" si="6"/>
        <v>0</v>
      </c>
      <c r="AR21" s="210">
        <f t="shared" si="6"/>
        <v>0</v>
      </c>
      <c r="AS21" s="210">
        <f t="shared" si="6"/>
        <v>0</v>
      </c>
      <c r="AT21" s="210">
        <f t="shared" si="6"/>
        <v>0</v>
      </c>
      <c r="AU21" s="210">
        <f>AU35</f>
        <v>4.43</v>
      </c>
      <c r="AV21" s="210">
        <f t="shared" si="6"/>
        <v>0</v>
      </c>
      <c r="AW21" s="210">
        <f t="shared" si="6"/>
        <v>0</v>
      </c>
      <c r="AX21" s="210">
        <f t="shared" si="6"/>
        <v>1.9299999999999997</v>
      </c>
      <c r="AY21" s="210">
        <f t="shared" si="6"/>
        <v>0</v>
      </c>
      <c r="AZ21" s="210">
        <f t="shared" si="6"/>
        <v>3.2779999999999996</v>
      </c>
      <c r="BA21" s="210">
        <f t="shared" si="6"/>
        <v>0</v>
      </c>
      <c r="BB21" s="210">
        <f t="shared" si="6"/>
        <v>453</v>
      </c>
      <c r="BC21" s="233">
        <f>Y21-AX21</f>
        <v>2.9700000000000006</v>
      </c>
      <c r="BD21" s="233">
        <f t="shared" ref="BD21:BG21" si="7">Z21-AY21</f>
        <v>0</v>
      </c>
      <c r="BE21" s="233">
        <f>AA21-AZ21</f>
        <v>42.402000000000001</v>
      </c>
      <c r="BF21" s="233">
        <f t="shared" si="7"/>
        <v>0</v>
      </c>
      <c r="BG21" s="233">
        <f t="shared" si="7"/>
        <v>-103</v>
      </c>
      <c r="BH21" s="232"/>
    </row>
    <row r="22" spans="1:60" ht="12" x14ac:dyDescent="0.2">
      <c r="A22" s="207" t="s">
        <v>891</v>
      </c>
      <c r="B22" s="208" t="s">
        <v>892</v>
      </c>
      <c r="C22" s="207"/>
      <c r="D22" s="231"/>
      <c r="E22" s="209">
        <f t="shared" ref="E22:E29" si="8">J22+O22+T22+Y22</f>
        <v>0</v>
      </c>
      <c r="F22" s="209">
        <f t="shared" si="0"/>
        <v>0</v>
      </c>
      <c r="G22" s="209">
        <f t="shared" ref="G22:G29" si="9">L22+Q22+V22+AA22</f>
        <v>0</v>
      </c>
      <c r="H22" s="209">
        <f t="shared" si="1"/>
        <v>0</v>
      </c>
      <c r="I22" s="209">
        <f t="shared" si="2"/>
        <v>0</v>
      </c>
      <c r="J22" s="210">
        <v>0</v>
      </c>
      <c r="K22" s="210">
        <v>0</v>
      </c>
      <c r="L22" s="210">
        <v>0</v>
      </c>
      <c r="M22" s="210">
        <v>0</v>
      </c>
      <c r="N22" s="210">
        <v>0</v>
      </c>
      <c r="O22" s="210">
        <v>0</v>
      </c>
      <c r="P22" s="210">
        <v>0</v>
      </c>
      <c r="Q22" s="210">
        <v>0</v>
      </c>
      <c r="R22" s="210">
        <v>0</v>
      </c>
      <c r="S22" s="210">
        <v>0</v>
      </c>
      <c r="T22" s="210">
        <v>0</v>
      </c>
      <c r="U22" s="210">
        <v>0</v>
      </c>
      <c r="V22" s="210">
        <v>0</v>
      </c>
      <c r="W22" s="210">
        <v>0</v>
      </c>
      <c r="X22" s="210">
        <v>0</v>
      </c>
      <c r="Y22" s="210">
        <f>Y27</f>
        <v>0</v>
      </c>
      <c r="Z22" s="210">
        <f t="shared" ref="Z22:AC22" si="10">Z27</f>
        <v>0</v>
      </c>
      <c r="AA22" s="210">
        <f t="shared" si="10"/>
        <v>0</v>
      </c>
      <c r="AB22" s="210">
        <f t="shared" si="10"/>
        <v>0</v>
      </c>
      <c r="AC22" s="210">
        <f t="shared" si="10"/>
        <v>0</v>
      </c>
      <c r="AD22" s="211">
        <f t="shared" ref="AD22:AD29" si="11">AI22+AN22+AS22+AX22</f>
        <v>0</v>
      </c>
      <c r="AE22" s="211">
        <f t="shared" ref="AE22:AE29" si="12">AJ22+AO22+AT22+AY22</f>
        <v>0</v>
      </c>
      <c r="AF22" s="211">
        <f t="shared" ref="AF22:AF29" si="13">AK22+AP22+AU22+AZ22</f>
        <v>0</v>
      </c>
      <c r="AG22" s="211">
        <f t="shared" ref="AG22:AG29" si="14">AL22+AQ22+AV22+BA22</f>
        <v>0</v>
      </c>
      <c r="AH22" s="211">
        <f t="shared" ref="AH22:AH29" si="15">AM22+AR22+AW22+BB22</f>
        <v>0</v>
      </c>
      <c r="AI22" s="210">
        <v>0</v>
      </c>
      <c r="AJ22" s="210">
        <v>0</v>
      </c>
      <c r="AK22" s="210">
        <v>0</v>
      </c>
      <c r="AL22" s="210">
        <v>0</v>
      </c>
      <c r="AM22" s="210">
        <v>0</v>
      </c>
      <c r="AN22" s="210">
        <v>0</v>
      </c>
      <c r="AO22" s="210">
        <v>0</v>
      </c>
      <c r="AP22" s="210">
        <v>0</v>
      </c>
      <c r="AQ22" s="210">
        <v>0</v>
      </c>
      <c r="AR22" s="210">
        <v>0</v>
      </c>
      <c r="AS22" s="210">
        <v>0</v>
      </c>
      <c r="AT22" s="210">
        <v>0</v>
      </c>
      <c r="AU22" s="210">
        <v>0</v>
      </c>
      <c r="AV22" s="210">
        <v>0</v>
      </c>
      <c r="AW22" s="210">
        <v>0</v>
      </c>
      <c r="AX22" s="210">
        <v>0</v>
      </c>
      <c r="AY22" s="210">
        <v>0</v>
      </c>
      <c r="AZ22" s="210">
        <v>0</v>
      </c>
      <c r="BA22" s="210">
        <v>0</v>
      </c>
      <c r="BB22" s="210">
        <v>0</v>
      </c>
      <c r="BC22" s="233">
        <f t="shared" ref="BC22:BC86" si="16">Y22-AX22</f>
        <v>0</v>
      </c>
      <c r="BD22" s="233">
        <f t="shared" ref="BD22:BD86" si="17">Z22-AY22</f>
        <v>0</v>
      </c>
      <c r="BE22" s="233">
        <f t="shared" ref="BE22:BE86" si="18">AA22-AZ22</f>
        <v>0</v>
      </c>
      <c r="BF22" s="233">
        <f t="shared" ref="BF22:BF86" si="19">AB22-BA22</f>
        <v>0</v>
      </c>
      <c r="BG22" s="233">
        <f t="shared" ref="BG22:BG86" si="20">AC22-BB22</f>
        <v>0</v>
      </c>
      <c r="BH22" s="231"/>
    </row>
    <row r="23" spans="1:60" ht="12" x14ac:dyDescent="0.2">
      <c r="A23" s="207" t="s">
        <v>893</v>
      </c>
      <c r="B23" s="208" t="s">
        <v>894</v>
      </c>
      <c r="C23" s="207" t="s">
        <v>890</v>
      </c>
      <c r="D23" s="231"/>
      <c r="E23" s="209">
        <f t="shared" si="8"/>
        <v>0</v>
      </c>
      <c r="F23" s="209">
        <f t="shared" si="0"/>
        <v>0</v>
      </c>
      <c r="G23" s="209">
        <f t="shared" si="9"/>
        <v>0</v>
      </c>
      <c r="H23" s="209">
        <f t="shared" si="1"/>
        <v>0</v>
      </c>
      <c r="I23" s="209">
        <f t="shared" si="2"/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  <c r="O23" s="210">
        <v>0</v>
      </c>
      <c r="P23" s="210">
        <v>0</v>
      </c>
      <c r="Q23" s="210">
        <v>0</v>
      </c>
      <c r="R23" s="210">
        <v>0</v>
      </c>
      <c r="S23" s="210">
        <v>0</v>
      </c>
      <c r="T23" s="210">
        <v>0</v>
      </c>
      <c r="U23" s="210">
        <v>0</v>
      </c>
      <c r="V23" s="210">
        <v>0</v>
      </c>
      <c r="W23" s="210">
        <v>0</v>
      </c>
      <c r="X23" s="210">
        <v>0</v>
      </c>
      <c r="Y23" s="210">
        <v>0</v>
      </c>
      <c r="Z23" s="210">
        <v>0</v>
      </c>
      <c r="AA23" s="210">
        <v>0</v>
      </c>
      <c r="AB23" s="210">
        <v>0</v>
      </c>
      <c r="AC23" s="210">
        <v>0</v>
      </c>
      <c r="AD23" s="211">
        <f t="shared" si="11"/>
        <v>0</v>
      </c>
      <c r="AE23" s="211">
        <f t="shared" si="12"/>
        <v>0</v>
      </c>
      <c r="AF23" s="211">
        <f t="shared" si="13"/>
        <v>0</v>
      </c>
      <c r="AG23" s="211">
        <f t="shared" si="14"/>
        <v>0</v>
      </c>
      <c r="AH23" s="211">
        <f t="shared" si="15"/>
        <v>0</v>
      </c>
      <c r="AI23" s="210">
        <v>0</v>
      </c>
      <c r="AJ23" s="210">
        <v>0</v>
      </c>
      <c r="AK23" s="210">
        <v>0</v>
      </c>
      <c r="AL23" s="210">
        <v>0</v>
      </c>
      <c r="AM23" s="210">
        <v>0</v>
      </c>
      <c r="AN23" s="210">
        <v>0</v>
      </c>
      <c r="AO23" s="210">
        <v>0</v>
      </c>
      <c r="AP23" s="210">
        <v>0</v>
      </c>
      <c r="AQ23" s="210">
        <v>0</v>
      </c>
      <c r="AR23" s="210">
        <v>0</v>
      </c>
      <c r="AS23" s="210">
        <v>0</v>
      </c>
      <c r="AT23" s="210">
        <v>0</v>
      </c>
      <c r="AU23" s="210">
        <v>0</v>
      </c>
      <c r="AV23" s="210">
        <v>0</v>
      </c>
      <c r="AW23" s="210">
        <v>0</v>
      </c>
      <c r="AX23" s="210">
        <v>0</v>
      </c>
      <c r="AY23" s="210">
        <v>0</v>
      </c>
      <c r="AZ23" s="210">
        <v>0</v>
      </c>
      <c r="BA23" s="210">
        <v>0</v>
      </c>
      <c r="BB23" s="210">
        <v>0</v>
      </c>
      <c r="BC23" s="233">
        <f t="shared" si="16"/>
        <v>0</v>
      </c>
      <c r="BD23" s="233">
        <f t="shared" si="17"/>
        <v>0</v>
      </c>
      <c r="BE23" s="233">
        <f t="shared" si="18"/>
        <v>0</v>
      </c>
      <c r="BF23" s="233">
        <f t="shared" si="19"/>
        <v>0</v>
      </c>
      <c r="BG23" s="233">
        <f t="shared" si="20"/>
        <v>0</v>
      </c>
      <c r="BH23" s="231"/>
    </row>
    <row r="24" spans="1:60" ht="12" x14ac:dyDescent="0.2">
      <c r="A24" s="207" t="s">
        <v>895</v>
      </c>
      <c r="B24" s="208" t="s">
        <v>896</v>
      </c>
      <c r="C24" s="207" t="s">
        <v>890</v>
      </c>
      <c r="D24" s="231"/>
      <c r="E24" s="209">
        <f t="shared" si="8"/>
        <v>0</v>
      </c>
      <c r="F24" s="209">
        <f t="shared" si="0"/>
        <v>0</v>
      </c>
      <c r="G24" s="209">
        <f t="shared" si="9"/>
        <v>0</v>
      </c>
      <c r="H24" s="209">
        <f t="shared" si="1"/>
        <v>0</v>
      </c>
      <c r="I24" s="209">
        <f t="shared" si="2"/>
        <v>0</v>
      </c>
      <c r="J24" s="210">
        <v>0</v>
      </c>
      <c r="K24" s="210">
        <v>0</v>
      </c>
      <c r="L24" s="210">
        <v>0</v>
      </c>
      <c r="M24" s="210">
        <v>0</v>
      </c>
      <c r="N24" s="210">
        <v>0</v>
      </c>
      <c r="O24" s="210">
        <v>0</v>
      </c>
      <c r="P24" s="210">
        <v>0</v>
      </c>
      <c r="Q24" s="210">
        <v>0</v>
      </c>
      <c r="R24" s="210">
        <v>0</v>
      </c>
      <c r="S24" s="210">
        <v>0</v>
      </c>
      <c r="T24" s="210">
        <v>0</v>
      </c>
      <c r="U24" s="210">
        <v>0</v>
      </c>
      <c r="V24" s="210">
        <v>0</v>
      </c>
      <c r="W24" s="210">
        <v>0</v>
      </c>
      <c r="X24" s="210">
        <v>0</v>
      </c>
      <c r="Y24" s="210">
        <v>0</v>
      </c>
      <c r="Z24" s="210">
        <v>0</v>
      </c>
      <c r="AA24" s="210">
        <v>0</v>
      </c>
      <c r="AB24" s="210">
        <v>0</v>
      </c>
      <c r="AC24" s="210">
        <v>0</v>
      </c>
      <c r="AD24" s="211">
        <f t="shared" si="11"/>
        <v>0</v>
      </c>
      <c r="AE24" s="211">
        <f t="shared" si="12"/>
        <v>0</v>
      </c>
      <c r="AF24" s="211">
        <f t="shared" si="13"/>
        <v>0</v>
      </c>
      <c r="AG24" s="211">
        <f t="shared" si="14"/>
        <v>0</v>
      </c>
      <c r="AH24" s="211">
        <f t="shared" si="15"/>
        <v>0</v>
      </c>
      <c r="AI24" s="210">
        <v>0</v>
      </c>
      <c r="AJ24" s="210">
        <v>0</v>
      </c>
      <c r="AK24" s="210">
        <v>0</v>
      </c>
      <c r="AL24" s="210">
        <v>0</v>
      </c>
      <c r="AM24" s="210">
        <v>0</v>
      </c>
      <c r="AN24" s="210">
        <v>0</v>
      </c>
      <c r="AO24" s="210">
        <v>0</v>
      </c>
      <c r="AP24" s="210">
        <v>0</v>
      </c>
      <c r="AQ24" s="210">
        <v>0</v>
      </c>
      <c r="AR24" s="210">
        <v>0</v>
      </c>
      <c r="AS24" s="210">
        <v>0</v>
      </c>
      <c r="AT24" s="210">
        <v>0</v>
      </c>
      <c r="AU24" s="210">
        <v>0</v>
      </c>
      <c r="AV24" s="210">
        <v>0</v>
      </c>
      <c r="AW24" s="210">
        <v>0</v>
      </c>
      <c r="AX24" s="210">
        <v>0</v>
      </c>
      <c r="AY24" s="210">
        <v>0</v>
      </c>
      <c r="AZ24" s="210">
        <v>0</v>
      </c>
      <c r="BA24" s="210">
        <v>0</v>
      </c>
      <c r="BB24" s="210">
        <v>0</v>
      </c>
      <c r="BC24" s="233">
        <f t="shared" si="16"/>
        <v>0</v>
      </c>
      <c r="BD24" s="233">
        <f t="shared" si="17"/>
        <v>0</v>
      </c>
      <c r="BE24" s="233">
        <f t="shared" si="18"/>
        <v>0</v>
      </c>
      <c r="BF24" s="233">
        <f t="shared" si="19"/>
        <v>0</v>
      </c>
      <c r="BG24" s="233">
        <f t="shared" si="20"/>
        <v>0</v>
      </c>
      <c r="BH24" s="231"/>
    </row>
    <row r="25" spans="1:60" ht="12" x14ac:dyDescent="0.2">
      <c r="A25" s="207" t="s">
        <v>897</v>
      </c>
      <c r="B25" s="208" t="s">
        <v>898</v>
      </c>
      <c r="C25" s="207" t="s">
        <v>890</v>
      </c>
      <c r="D25" s="231"/>
      <c r="E25" s="209">
        <f t="shared" si="8"/>
        <v>0</v>
      </c>
      <c r="F25" s="209">
        <f t="shared" si="0"/>
        <v>0</v>
      </c>
      <c r="G25" s="209">
        <f t="shared" si="9"/>
        <v>0</v>
      </c>
      <c r="H25" s="209">
        <f t="shared" si="1"/>
        <v>0</v>
      </c>
      <c r="I25" s="209">
        <f t="shared" si="2"/>
        <v>0</v>
      </c>
      <c r="J25" s="210">
        <v>0</v>
      </c>
      <c r="K25" s="210">
        <v>0</v>
      </c>
      <c r="L25" s="210">
        <v>0</v>
      </c>
      <c r="M25" s="210">
        <v>0</v>
      </c>
      <c r="N25" s="210">
        <v>0</v>
      </c>
      <c r="O25" s="210">
        <v>0</v>
      </c>
      <c r="P25" s="210">
        <v>0</v>
      </c>
      <c r="Q25" s="210">
        <v>0</v>
      </c>
      <c r="R25" s="210">
        <v>0</v>
      </c>
      <c r="S25" s="210">
        <v>0</v>
      </c>
      <c r="T25" s="210">
        <v>0</v>
      </c>
      <c r="U25" s="210">
        <v>0</v>
      </c>
      <c r="V25" s="210">
        <v>0</v>
      </c>
      <c r="W25" s="210">
        <v>0</v>
      </c>
      <c r="X25" s="210">
        <v>0</v>
      </c>
      <c r="Y25" s="210">
        <v>0</v>
      </c>
      <c r="Z25" s="210">
        <v>0</v>
      </c>
      <c r="AA25" s="210">
        <v>0</v>
      </c>
      <c r="AB25" s="210">
        <v>0</v>
      </c>
      <c r="AC25" s="210">
        <v>0</v>
      </c>
      <c r="AD25" s="211">
        <f t="shared" si="11"/>
        <v>0</v>
      </c>
      <c r="AE25" s="211">
        <f t="shared" si="12"/>
        <v>0</v>
      </c>
      <c r="AF25" s="211">
        <f t="shared" si="13"/>
        <v>0</v>
      </c>
      <c r="AG25" s="211">
        <f t="shared" si="14"/>
        <v>0</v>
      </c>
      <c r="AH25" s="211">
        <f t="shared" si="15"/>
        <v>0</v>
      </c>
      <c r="AI25" s="210">
        <v>0</v>
      </c>
      <c r="AJ25" s="210">
        <v>0</v>
      </c>
      <c r="AK25" s="210">
        <v>0</v>
      </c>
      <c r="AL25" s="210">
        <v>0</v>
      </c>
      <c r="AM25" s="210">
        <v>0</v>
      </c>
      <c r="AN25" s="210">
        <v>0</v>
      </c>
      <c r="AO25" s="210">
        <v>0</v>
      </c>
      <c r="AP25" s="210">
        <v>0</v>
      </c>
      <c r="AQ25" s="210">
        <v>0</v>
      </c>
      <c r="AR25" s="210">
        <v>0</v>
      </c>
      <c r="AS25" s="210">
        <v>0</v>
      </c>
      <c r="AT25" s="210">
        <v>0</v>
      </c>
      <c r="AU25" s="210">
        <v>0</v>
      </c>
      <c r="AV25" s="210">
        <v>0</v>
      </c>
      <c r="AW25" s="210">
        <v>0</v>
      </c>
      <c r="AX25" s="210">
        <v>0</v>
      </c>
      <c r="AY25" s="210">
        <v>0</v>
      </c>
      <c r="AZ25" s="210">
        <v>0</v>
      </c>
      <c r="BA25" s="210">
        <v>0</v>
      </c>
      <c r="BB25" s="210">
        <v>0</v>
      </c>
      <c r="BC25" s="233">
        <f t="shared" si="16"/>
        <v>0</v>
      </c>
      <c r="BD25" s="233">
        <f t="shared" si="17"/>
        <v>0</v>
      </c>
      <c r="BE25" s="233">
        <f t="shared" si="18"/>
        <v>0</v>
      </c>
      <c r="BF25" s="233">
        <f t="shared" si="19"/>
        <v>0</v>
      </c>
      <c r="BG25" s="233">
        <f t="shared" si="20"/>
        <v>0</v>
      </c>
      <c r="BH25" s="231"/>
    </row>
    <row r="26" spans="1:60" ht="12" x14ac:dyDescent="0.2">
      <c r="A26" s="207">
        <v>1</v>
      </c>
      <c r="B26" s="208" t="s">
        <v>918</v>
      </c>
      <c r="C26" s="207"/>
      <c r="D26" s="231"/>
      <c r="E26" s="209">
        <f t="shared" si="8"/>
        <v>0</v>
      </c>
      <c r="F26" s="209">
        <f t="shared" si="0"/>
        <v>0</v>
      </c>
      <c r="G26" s="209">
        <f t="shared" si="9"/>
        <v>0</v>
      </c>
      <c r="H26" s="209">
        <f t="shared" si="1"/>
        <v>0</v>
      </c>
      <c r="I26" s="209">
        <f t="shared" si="2"/>
        <v>0</v>
      </c>
      <c r="J26" s="210">
        <v>0</v>
      </c>
      <c r="K26" s="210">
        <v>0</v>
      </c>
      <c r="L26" s="210">
        <v>0</v>
      </c>
      <c r="M26" s="210">
        <v>0</v>
      </c>
      <c r="N26" s="210">
        <v>0</v>
      </c>
      <c r="O26" s="210">
        <v>0</v>
      </c>
      <c r="P26" s="210">
        <v>0</v>
      </c>
      <c r="Q26" s="210">
        <v>0</v>
      </c>
      <c r="R26" s="210">
        <v>0</v>
      </c>
      <c r="S26" s="210">
        <v>0</v>
      </c>
      <c r="T26" s="210">
        <v>0</v>
      </c>
      <c r="U26" s="210">
        <v>0</v>
      </c>
      <c r="V26" s="210">
        <v>0</v>
      </c>
      <c r="W26" s="210">
        <v>0</v>
      </c>
      <c r="X26" s="210">
        <v>0</v>
      </c>
      <c r="Y26" s="210">
        <v>0</v>
      </c>
      <c r="Z26" s="210">
        <v>0</v>
      </c>
      <c r="AA26" s="210">
        <v>0</v>
      </c>
      <c r="AB26" s="210">
        <v>0</v>
      </c>
      <c r="AC26" s="210">
        <v>0</v>
      </c>
      <c r="AD26" s="211">
        <f t="shared" si="11"/>
        <v>0</v>
      </c>
      <c r="AE26" s="211">
        <f t="shared" si="12"/>
        <v>0</v>
      </c>
      <c r="AF26" s="211">
        <f t="shared" si="13"/>
        <v>0</v>
      </c>
      <c r="AG26" s="211">
        <f t="shared" si="14"/>
        <v>0</v>
      </c>
      <c r="AH26" s="211">
        <f t="shared" si="15"/>
        <v>0</v>
      </c>
      <c r="AI26" s="210">
        <v>0</v>
      </c>
      <c r="AJ26" s="210">
        <v>0</v>
      </c>
      <c r="AK26" s="210">
        <v>0</v>
      </c>
      <c r="AL26" s="210">
        <v>0</v>
      </c>
      <c r="AM26" s="210">
        <v>0</v>
      </c>
      <c r="AN26" s="210">
        <v>0</v>
      </c>
      <c r="AO26" s="210">
        <v>0</v>
      </c>
      <c r="AP26" s="210">
        <v>0</v>
      </c>
      <c r="AQ26" s="210">
        <v>0</v>
      </c>
      <c r="AR26" s="210">
        <v>0</v>
      </c>
      <c r="AS26" s="210">
        <v>0</v>
      </c>
      <c r="AT26" s="210">
        <v>0</v>
      </c>
      <c r="AU26" s="210">
        <v>0</v>
      </c>
      <c r="AV26" s="210">
        <v>0</v>
      </c>
      <c r="AW26" s="210">
        <v>0</v>
      </c>
      <c r="AX26" s="210">
        <v>0</v>
      </c>
      <c r="AY26" s="210">
        <v>0</v>
      </c>
      <c r="AZ26" s="210">
        <v>0</v>
      </c>
      <c r="BA26" s="210">
        <v>0</v>
      </c>
      <c r="BB26" s="210">
        <v>0</v>
      </c>
      <c r="BC26" s="233">
        <f t="shared" si="16"/>
        <v>0</v>
      </c>
      <c r="BD26" s="233">
        <f t="shared" si="17"/>
        <v>0</v>
      </c>
      <c r="BE26" s="233">
        <f t="shared" si="18"/>
        <v>0</v>
      </c>
      <c r="BF26" s="233">
        <f t="shared" si="19"/>
        <v>0</v>
      </c>
      <c r="BG26" s="233">
        <f t="shared" si="20"/>
        <v>0</v>
      </c>
      <c r="BH26" s="231"/>
    </row>
    <row r="27" spans="1:60" ht="12" x14ac:dyDescent="0.2">
      <c r="A27" s="207" t="s">
        <v>144</v>
      </c>
      <c r="B27" s="208" t="s">
        <v>899</v>
      </c>
      <c r="C27" s="207" t="s">
        <v>890</v>
      </c>
      <c r="D27" s="231"/>
      <c r="E27" s="209">
        <f t="shared" si="8"/>
        <v>0</v>
      </c>
      <c r="F27" s="209">
        <f t="shared" si="0"/>
        <v>0</v>
      </c>
      <c r="G27" s="209">
        <f t="shared" si="9"/>
        <v>0</v>
      </c>
      <c r="H27" s="209">
        <f t="shared" si="1"/>
        <v>0</v>
      </c>
      <c r="I27" s="209">
        <f t="shared" si="2"/>
        <v>0</v>
      </c>
      <c r="J27" s="210">
        <v>0</v>
      </c>
      <c r="K27" s="210">
        <v>0</v>
      </c>
      <c r="L27" s="210">
        <v>0</v>
      </c>
      <c r="M27" s="210">
        <v>0</v>
      </c>
      <c r="N27" s="210">
        <v>0</v>
      </c>
      <c r="O27" s="210">
        <v>0</v>
      </c>
      <c r="P27" s="210">
        <v>0</v>
      </c>
      <c r="Q27" s="210">
        <v>0</v>
      </c>
      <c r="R27" s="210">
        <v>0</v>
      </c>
      <c r="S27" s="210">
        <v>0</v>
      </c>
      <c r="T27" s="210">
        <v>0</v>
      </c>
      <c r="U27" s="210">
        <v>0</v>
      </c>
      <c r="V27" s="210">
        <v>0</v>
      </c>
      <c r="W27" s="210">
        <v>0</v>
      </c>
      <c r="X27" s="210">
        <v>0</v>
      </c>
      <c r="Y27" s="210">
        <f t="shared" ref="Y27:AC27" si="21">Y28</f>
        <v>0</v>
      </c>
      <c r="Z27" s="210">
        <f t="shared" si="21"/>
        <v>0</v>
      </c>
      <c r="AA27" s="210">
        <f t="shared" si="21"/>
        <v>0</v>
      </c>
      <c r="AB27" s="210">
        <f t="shared" si="21"/>
        <v>0</v>
      </c>
      <c r="AC27" s="210">
        <f t="shared" si="21"/>
        <v>0</v>
      </c>
      <c r="AD27" s="211">
        <f t="shared" si="11"/>
        <v>0</v>
      </c>
      <c r="AE27" s="211">
        <f t="shared" si="12"/>
        <v>0</v>
      </c>
      <c r="AF27" s="211">
        <f t="shared" si="13"/>
        <v>0</v>
      </c>
      <c r="AG27" s="211">
        <f t="shared" si="14"/>
        <v>0</v>
      </c>
      <c r="AH27" s="211">
        <f t="shared" si="15"/>
        <v>0</v>
      </c>
      <c r="AI27" s="210">
        <v>0</v>
      </c>
      <c r="AJ27" s="210">
        <v>0</v>
      </c>
      <c r="AK27" s="210">
        <v>0</v>
      </c>
      <c r="AL27" s="210">
        <v>0</v>
      </c>
      <c r="AM27" s="210">
        <v>0</v>
      </c>
      <c r="AN27" s="210">
        <v>0</v>
      </c>
      <c r="AO27" s="210">
        <v>0</v>
      </c>
      <c r="AP27" s="210">
        <v>0</v>
      </c>
      <c r="AQ27" s="210">
        <v>0</v>
      </c>
      <c r="AR27" s="210">
        <v>0</v>
      </c>
      <c r="AS27" s="210">
        <v>0</v>
      </c>
      <c r="AT27" s="210">
        <v>0</v>
      </c>
      <c r="AU27" s="210">
        <v>0</v>
      </c>
      <c r="AV27" s="210">
        <v>0</v>
      </c>
      <c r="AW27" s="210">
        <v>0</v>
      </c>
      <c r="AX27" s="210">
        <v>0</v>
      </c>
      <c r="AY27" s="210">
        <v>0</v>
      </c>
      <c r="AZ27" s="210">
        <v>0</v>
      </c>
      <c r="BA27" s="210">
        <v>0</v>
      </c>
      <c r="BB27" s="210">
        <v>0</v>
      </c>
      <c r="BC27" s="233">
        <f t="shared" si="16"/>
        <v>0</v>
      </c>
      <c r="BD27" s="233">
        <f t="shared" si="17"/>
        <v>0</v>
      </c>
      <c r="BE27" s="233">
        <f t="shared" si="18"/>
        <v>0</v>
      </c>
      <c r="BF27" s="233">
        <f t="shared" si="19"/>
        <v>0</v>
      </c>
      <c r="BG27" s="233">
        <f t="shared" si="20"/>
        <v>0</v>
      </c>
      <c r="BH27" s="231"/>
    </row>
    <row r="28" spans="1:60" ht="12" x14ac:dyDescent="0.2">
      <c r="A28" s="207" t="s">
        <v>146</v>
      </c>
      <c r="B28" s="208" t="s">
        <v>900</v>
      </c>
      <c r="C28" s="207" t="s">
        <v>890</v>
      </c>
      <c r="D28" s="231"/>
      <c r="E28" s="209">
        <f t="shared" si="8"/>
        <v>0</v>
      </c>
      <c r="F28" s="209">
        <f t="shared" si="0"/>
        <v>0</v>
      </c>
      <c r="G28" s="209">
        <f t="shared" si="9"/>
        <v>0</v>
      </c>
      <c r="H28" s="209">
        <f t="shared" si="1"/>
        <v>0</v>
      </c>
      <c r="I28" s="209">
        <f t="shared" si="2"/>
        <v>0</v>
      </c>
      <c r="J28" s="210">
        <v>0</v>
      </c>
      <c r="K28" s="210">
        <v>0</v>
      </c>
      <c r="L28" s="210">
        <v>0</v>
      </c>
      <c r="M28" s="210">
        <v>0</v>
      </c>
      <c r="N28" s="210">
        <v>0</v>
      </c>
      <c r="O28" s="210">
        <v>0</v>
      </c>
      <c r="P28" s="210">
        <v>0</v>
      </c>
      <c r="Q28" s="210">
        <v>0</v>
      </c>
      <c r="R28" s="210">
        <v>0</v>
      </c>
      <c r="S28" s="210">
        <v>0</v>
      </c>
      <c r="T28" s="210">
        <v>0</v>
      </c>
      <c r="U28" s="210">
        <v>0</v>
      </c>
      <c r="V28" s="210">
        <v>0</v>
      </c>
      <c r="W28" s="210">
        <v>0</v>
      </c>
      <c r="X28" s="210">
        <v>0</v>
      </c>
      <c r="Y28" s="210">
        <f>Y29+Y31+Y33</f>
        <v>0</v>
      </c>
      <c r="Z28" s="210">
        <f t="shared" ref="Z28:AC28" si="22">Z29+Z31+Z33</f>
        <v>0</v>
      </c>
      <c r="AA28" s="210">
        <f t="shared" si="22"/>
        <v>0</v>
      </c>
      <c r="AB28" s="210">
        <f>AB29+AB31+AB33</f>
        <v>0</v>
      </c>
      <c r="AC28" s="210">
        <f t="shared" si="22"/>
        <v>0</v>
      </c>
      <c r="AD28" s="211">
        <f t="shared" si="11"/>
        <v>0</v>
      </c>
      <c r="AE28" s="211">
        <f t="shared" si="12"/>
        <v>0</v>
      </c>
      <c r="AF28" s="211">
        <f t="shared" si="13"/>
        <v>0</v>
      </c>
      <c r="AG28" s="211">
        <f t="shared" si="14"/>
        <v>0</v>
      </c>
      <c r="AH28" s="211">
        <f t="shared" si="15"/>
        <v>0</v>
      </c>
      <c r="AI28" s="210">
        <v>0</v>
      </c>
      <c r="AJ28" s="210">
        <v>0</v>
      </c>
      <c r="AK28" s="210">
        <v>0</v>
      </c>
      <c r="AL28" s="210">
        <v>0</v>
      </c>
      <c r="AM28" s="210">
        <v>0</v>
      </c>
      <c r="AN28" s="210">
        <v>0</v>
      </c>
      <c r="AO28" s="210">
        <v>0</v>
      </c>
      <c r="AP28" s="210">
        <v>0</v>
      </c>
      <c r="AQ28" s="210">
        <v>0</v>
      </c>
      <c r="AR28" s="210">
        <v>0</v>
      </c>
      <c r="AS28" s="210">
        <v>0</v>
      </c>
      <c r="AT28" s="210">
        <v>0</v>
      </c>
      <c r="AU28" s="210">
        <v>0</v>
      </c>
      <c r="AV28" s="210">
        <v>0</v>
      </c>
      <c r="AW28" s="210">
        <v>0</v>
      </c>
      <c r="AX28" s="210">
        <v>0</v>
      </c>
      <c r="AY28" s="210">
        <v>0</v>
      </c>
      <c r="AZ28" s="210">
        <v>0</v>
      </c>
      <c r="BA28" s="210">
        <v>0</v>
      </c>
      <c r="BB28" s="210">
        <v>0</v>
      </c>
      <c r="BC28" s="233">
        <f t="shared" si="16"/>
        <v>0</v>
      </c>
      <c r="BD28" s="233">
        <f t="shared" si="17"/>
        <v>0</v>
      </c>
      <c r="BE28" s="233">
        <f t="shared" si="18"/>
        <v>0</v>
      </c>
      <c r="BF28" s="233">
        <f t="shared" si="19"/>
        <v>0</v>
      </c>
      <c r="BG28" s="233">
        <f t="shared" si="20"/>
        <v>0</v>
      </c>
      <c r="BH28" s="231"/>
    </row>
    <row r="29" spans="1:60" ht="21" x14ac:dyDescent="0.2">
      <c r="A29" s="207" t="s">
        <v>147</v>
      </c>
      <c r="B29" s="208" t="s">
        <v>901</v>
      </c>
      <c r="C29" s="207" t="s">
        <v>914</v>
      </c>
      <c r="D29" s="231"/>
      <c r="E29" s="209">
        <f t="shared" si="8"/>
        <v>0</v>
      </c>
      <c r="F29" s="209">
        <f t="shared" si="0"/>
        <v>0</v>
      </c>
      <c r="G29" s="209">
        <f t="shared" si="9"/>
        <v>0</v>
      </c>
      <c r="H29" s="209">
        <f t="shared" si="1"/>
        <v>0</v>
      </c>
      <c r="I29" s="209">
        <f t="shared" si="2"/>
        <v>0</v>
      </c>
      <c r="J29" s="210">
        <v>0</v>
      </c>
      <c r="K29" s="210">
        <v>0</v>
      </c>
      <c r="L29" s="210">
        <v>0</v>
      </c>
      <c r="M29" s="210">
        <v>0</v>
      </c>
      <c r="N29" s="210">
        <v>0</v>
      </c>
      <c r="O29" s="210">
        <v>0</v>
      </c>
      <c r="P29" s="210">
        <v>0</v>
      </c>
      <c r="Q29" s="210">
        <v>0</v>
      </c>
      <c r="R29" s="210">
        <v>0</v>
      </c>
      <c r="S29" s="210">
        <v>0</v>
      </c>
      <c r="T29" s="210">
        <v>0</v>
      </c>
      <c r="U29" s="210">
        <v>0</v>
      </c>
      <c r="V29" s="210">
        <v>0</v>
      </c>
      <c r="W29" s="210">
        <v>0</v>
      </c>
      <c r="X29" s="210">
        <v>0</v>
      </c>
      <c r="Y29" s="210">
        <v>0</v>
      </c>
      <c r="Z29" s="210">
        <v>0</v>
      </c>
      <c r="AA29" s="210">
        <v>0</v>
      </c>
      <c r="AB29" s="210">
        <v>0</v>
      </c>
      <c r="AC29" s="210">
        <v>0</v>
      </c>
      <c r="AD29" s="211">
        <f t="shared" si="11"/>
        <v>0</v>
      </c>
      <c r="AE29" s="211">
        <f t="shared" si="12"/>
        <v>0</v>
      </c>
      <c r="AF29" s="211">
        <f t="shared" si="13"/>
        <v>0</v>
      </c>
      <c r="AG29" s="211">
        <f t="shared" si="14"/>
        <v>0</v>
      </c>
      <c r="AH29" s="211">
        <f t="shared" si="15"/>
        <v>0</v>
      </c>
      <c r="AI29" s="210">
        <v>0</v>
      </c>
      <c r="AJ29" s="210">
        <v>0</v>
      </c>
      <c r="AK29" s="210">
        <v>0</v>
      </c>
      <c r="AL29" s="210">
        <v>0</v>
      </c>
      <c r="AM29" s="210">
        <v>0</v>
      </c>
      <c r="AN29" s="210">
        <v>0</v>
      </c>
      <c r="AO29" s="210">
        <v>0</v>
      </c>
      <c r="AP29" s="210">
        <v>0</v>
      </c>
      <c r="AQ29" s="210">
        <v>0</v>
      </c>
      <c r="AR29" s="210">
        <v>0</v>
      </c>
      <c r="AS29" s="210">
        <v>0</v>
      </c>
      <c r="AT29" s="210">
        <v>0</v>
      </c>
      <c r="AU29" s="210">
        <v>0</v>
      </c>
      <c r="AV29" s="210">
        <v>0</v>
      </c>
      <c r="AW29" s="210">
        <v>0</v>
      </c>
      <c r="AX29" s="210">
        <v>0</v>
      </c>
      <c r="AY29" s="210">
        <v>0</v>
      </c>
      <c r="AZ29" s="210">
        <v>0</v>
      </c>
      <c r="BA29" s="210">
        <v>0</v>
      </c>
      <c r="BB29" s="210">
        <v>0</v>
      </c>
      <c r="BC29" s="233">
        <f t="shared" si="16"/>
        <v>0</v>
      </c>
      <c r="BD29" s="233">
        <f t="shared" si="17"/>
        <v>0</v>
      </c>
      <c r="BE29" s="233">
        <f t="shared" si="18"/>
        <v>0</v>
      </c>
      <c r="BF29" s="233">
        <f t="shared" si="19"/>
        <v>0</v>
      </c>
      <c r="BG29" s="233">
        <f t="shared" si="20"/>
        <v>0</v>
      </c>
      <c r="BH29" s="231"/>
    </row>
    <row r="30" spans="1:60" ht="19.5" customHeight="1" x14ac:dyDescent="0.2">
      <c r="A30" s="207" t="s">
        <v>835</v>
      </c>
      <c r="B30" s="208" t="s">
        <v>835</v>
      </c>
      <c r="C30" s="207"/>
      <c r="D30" s="231"/>
      <c r="E30" s="212"/>
      <c r="F30" s="212"/>
      <c r="G30" s="212"/>
      <c r="H30" s="212"/>
      <c r="I30" s="212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2"/>
      <c r="AE30" s="212"/>
      <c r="AF30" s="212"/>
      <c r="AG30" s="212"/>
      <c r="AH30" s="212"/>
      <c r="AI30" s="210">
        <v>0</v>
      </c>
      <c r="AJ30" s="210">
        <v>0</v>
      </c>
      <c r="AK30" s="210">
        <v>0</v>
      </c>
      <c r="AL30" s="210">
        <v>0</v>
      </c>
      <c r="AM30" s="210">
        <v>0</v>
      </c>
      <c r="AN30" s="210">
        <v>0</v>
      </c>
      <c r="AO30" s="210">
        <v>0</v>
      </c>
      <c r="AP30" s="210">
        <v>0</v>
      </c>
      <c r="AQ30" s="210">
        <v>0</v>
      </c>
      <c r="AR30" s="210">
        <v>0</v>
      </c>
      <c r="AS30" s="210">
        <v>0</v>
      </c>
      <c r="AT30" s="210">
        <v>0</v>
      </c>
      <c r="AU30" s="210">
        <v>0</v>
      </c>
      <c r="AV30" s="210">
        <v>0</v>
      </c>
      <c r="AW30" s="210">
        <v>0</v>
      </c>
      <c r="AX30" s="210">
        <v>0</v>
      </c>
      <c r="AY30" s="210">
        <v>0</v>
      </c>
      <c r="AZ30" s="210">
        <v>0</v>
      </c>
      <c r="BA30" s="210">
        <v>0</v>
      </c>
      <c r="BB30" s="210">
        <v>0</v>
      </c>
      <c r="BC30" s="233">
        <f t="shared" si="16"/>
        <v>0</v>
      </c>
      <c r="BD30" s="233">
        <f t="shared" si="17"/>
        <v>0</v>
      </c>
      <c r="BE30" s="233">
        <f t="shared" si="18"/>
        <v>0</v>
      </c>
      <c r="BF30" s="233">
        <f t="shared" si="19"/>
        <v>0</v>
      </c>
      <c r="BG30" s="233">
        <f t="shared" si="20"/>
        <v>0</v>
      </c>
      <c r="BH30" s="231"/>
    </row>
    <row r="31" spans="1:60" ht="21" x14ac:dyDescent="0.2">
      <c r="A31" s="207" t="s">
        <v>149</v>
      </c>
      <c r="B31" s="208" t="s">
        <v>902</v>
      </c>
      <c r="C31" s="207" t="s">
        <v>915</v>
      </c>
      <c r="D31" s="231"/>
      <c r="E31" s="209">
        <f>J31+O31+T31+Y31</f>
        <v>0</v>
      </c>
      <c r="F31" s="209">
        <f t="shared" ref="F31" si="23">K31+P31+U31+Z31</f>
        <v>0</v>
      </c>
      <c r="G31" s="209">
        <f t="shared" ref="G31" si="24">L31+Q31+V31+AA31</f>
        <v>0</v>
      </c>
      <c r="H31" s="209">
        <f t="shared" ref="H31" si="25">M31+R31+W31+AB31</f>
        <v>0</v>
      </c>
      <c r="I31" s="209">
        <f>N31+S31+X31+AC31</f>
        <v>0</v>
      </c>
      <c r="J31" s="210">
        <v>0</v>
      </c>
      <c r="K31" s="210">
        <v>0</v>
      </c>
      <c r="L31" s="210">
        <v>0</v>
      </c>
      <c r="M31" s="210">
        <v>0</v>
      </c>
      <c r="N31" s="210">
        <v>0</v>
      </c>
      <c r="O31" s="210">
        <v>0</v>
      </c>
      <c r="P31" s="210">
        <v>0</v>
      </c>
      <c r="Q31" s="210">
        <v>0</v>
      </c>
      <c r="R31" s="210">
        <v>0</v>
      </c>
      <c r="S31" s="210">
        <v>0</v>
      </c>
      <c r="T31" s="210">
        <v>0</v>
      </c>
      <c r="U31" s="210">
        <v>0</v>
      </c>
      <c r="V31" s="210">
        <v>0</v>
      </c>
      <c r="W31" s="210">
        <v>0</v>
      </c>
      <c r="X31" s="210">
        <v>0</v>
      </c>
      <c r="Y31" s="210">
        <v>0</v>
      </c>
      <c r="Z31" s="210">
        <v>0</v>
      </c>
      <c r="AA31" s="210">
        <v>0</v>
      </c>
      <c r="AB31" s="210">
        <v>0</v>
      </c>
      <c r="AC31" s="210">
        <v>0</v>
      </c>
      <c r="AD31" s="211">
        <f>AI31+AN31+AS31+AX31</f>
        <v>0</v>
      </c>
      <c r="AE31" s="211">
        <f t="shared" ref="AE31" si="26">AJ31+AO31+AT31+AY31</f>
        <v>0</v>
      </c>
      <c r="AF31" s="211">
        <f t="shared" ref="AF31" si="27">AK31+AP31+AU31+AZ31</f>
        <v>0</v>
      </c>
      <c r="AG31" s="211">
        <f t="shared" ref="AG31" si="28">AL31+AQ31+AV31+BA31</f>
        <v>0</v>
      </c>
      <c r="AH31" s="211">
        <f t="shared" ref="AH31" si="29">AM31+AR31+AW31+BB31</f>
        <v>0</v>
      </c>
      <c r="AI31" s="210">
        <v>0</v>
      </c>
      <c r="AJ31" s="210">
        <v>0</v>
      </c>
      <c r="AK31" s="210">
        <v>0</v>
      </c>
      <c r="AL31" s="210">
        <v>0</v>
      </c>
      <c r="AM31" s="210">
        <v>0</v>
      </c>
      <c r="AN31" s="210">
        <v>0</v>
      </c>
      <c r="AO31" s="210">
        <v>0</v>
      </c>
      <c r="AP31" s="210">
        <v>0</v>
      </c>
      <c r="AQ31" s="210">
        <v>0</v>
      </c>
      <c r="AR31" s="210">
        <v>0</v>
      </c>
      <c r="AS31" s="210">
        <v>0</v>
      </c>
      <c r="AT31" s="210">
        <v>0</v>
      </c>
      <c r="AU31" s="210">
        <v>0</v>
      </c>
      <c r="AV31" s="210">
        <v>0</v>
      </c>
      <c r="AW31" s="210">
        <v>0</v>
      </c>
      <c r="AX31" s="210">
        <v>0</v>
      </c>
      <c r="AY31" s="210">
        <v>0</v>
      </c>
      <c r="AZ31" s="210">
        <v>0</v>
      </c>
      <c r="BA31" s="210">
        <v>0</v>
      </c>
      <c r="BB31" s="210">
        <v>0</v>
      </c>
      <c r="BC31" s="233">
        <f t="shared" si="16"/>
        <v>0</v>
      </c>
      <c r="BD31" s="233">
        <f t="shared" si="17"/>
        <v>0</v>
      </c>
      <c r="BE31" s="233">
        <f t="shared" si="18"/>
        <v>0</v>
      </c>
      <c r="BF31" s="233">
        <f t="shared" si="19"/>
        <v>0</v>
      </c>
      <c r="BG31" s="233">
        <f t="shared" si="20"/>
        <v>0</v>
      </c>
      <c r="BH31" s="231"/>
    </row>
    <row r="32" spans="1:60" ht="16.5" customHeight="1" x14ac:dyDescent="0.2">
      <c r="A32" s="207" t="s">
        <v>835</v>
      </c>
      <c r="B32" s="208" t="s">
        <v>835</v>
      </c>
      <c r="C32" s="207"/>
      <c r="D32" s="231"/>
      <c r="E32" s="212"/>
      <c r="F32" s="212"/>
      <c r="G32" s="212"/>
      <c r="H32" s="212"/>
      <c r="I32" s="212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2"/>
      <c r="AE32" s="212"/>
      <c r="AF32" s="212"/>
      <c r="AG32" s="212"/>
      <c r="AH32" s="212"/>
      <c r="AI32" s="210">
        <v>0</v>
      </c>
      <c r="AJ32" s="210">
        <v>0</v>
      </c>
      <c r="AK32" s="210">
        <v>0</v>
      </c>
      <c r="AL32" s="210">
        <v>0</v>
      </c>
      <c r="AM32" s="210">
        <v>0</v>
      </c>
      <c r="AN32" s="210">
        <v>0</v>
      </c>
      <c r="AO32" s="210">
        <v>0</v>
      </c>
      <c r="AP32" s="210">
        <v>0</v>
      </c>
      <c r="AQ32" s="210">
        <v>0</v>
      </c>
      <c r="AR32" s="210">
        <v>0</v>
      </c>
      <c r="AS32" s="210">
        <v>0</v>
      </c>
      <c r="AT32" s="210">
        <v>0</v>
      </c>
      <c r="AU32" s="210">
        <v>0</v>
      </c>
      <c r="AV32" s="210">
        <v>0</v>
      </c>
      <c r="AW32" s="210">
        <v>0</v>
      </c>
      <c r="AX32" s="210">
        <v>0</v>
      </c>
      <c r="AY32" s="210">
        <v>0</v>
      </c>
      <c r="AZ32" s="210">
        <v>0</v>
      </c>
      <c r="BA32" s="210">
        <v>0</v>
      </c>
      <c r="BB32" s="210">
        <v>0</v>
      </c>
      <c r="BC32" s="233">
        <f t="shared" si="16"/>
        <v>0</v>
      </c>
      <c r="BD32" s="233">
        <f t="shared" si="17"/>
        <v>0</v>
      </c>
      <c r="BE32" s="233">
        <f t="shared" si="18"/>
        <v>0</v>
      </c>
      <c r="BF32" s="233">
        <f t="shared" si="19"/>
        <v>0</v>
      </c>
      <c r="BG32" s="233">
        <f t="shared" si="20"/>
        <v>0</v>
      </c>
      <c r="BH32" s="231"/>
    </row>
    <row r="33" spans="1:60" ht="28.5" customHeight="1" x14ac:dyDescent="0.2">
      <c r="A33" s="207" t="s">
        <v>151</v>
      </c>
      <c r="B33" s="208" t="s">
        <v>903</v>
      </c>
      <c r="C33" s="207" t="s">
        <v>916</v>
      </c>
      <c r="D33" s="231"/>
      <c r="E33" s="209">
        <f>J33+O33+T33+Y33</f>
        <v>0</v>
      </c>
      <c r="F33" s="209">
        <f t="shared" ref="F33" si="30">K33+P33+U33+Z33</f>
        <v>0</v>
      </c>
      <c r="G33" s="209">
        <f t="shared" ref="G33" si="31">L33+Q33+V33+AA33</f>
        <v>0</v>
      </c>
      <c r="H33" s="209">
        <f t="shared" ref="H33" si="32">M33+R33+W33+AB33</f>
        <v>0</v>
      </c>
      <c r="I33" s="209">
        <f>N33+S33+X33+AC33</f>
        <v>0</v>
      </c>
      <c r="J33" s="210">
        <v>0</v>
      </c>
      <c r="K33" s="210">
        <v>0</v>
      </c>
      <c r="L33" s="210">
        <v>0</v>
      </c>
      <c r="M33" s="210">
        <v>0</v>
      </c>
      <c r="N33" s="210">
        <v>0</v>
      </c>
      <c r="O33" s="210">
        <v>0</v>
      </c>
      <c r="P33" s="210">
        <v>0</v>
      </c>
      <c r="Q33" s="210">
        <v>0</v>
      </c>
      <c r="R33" s="210">
        <v>0</v>
      </c>
      <c r="S33" s="210">
        <v>0</v>
      </c>
      <c r="T33" s="210">
        <v>0</v>
      </c>
      <c r="U33" s="210">
        <v>0</v>
      </c>
      <c r="V33" s="210">
        <v>0</v>
      </c>
      <c r="W33" s="210">
        <v>0</v>
      </c>
      <c r="X33" s="210">
        <v>0</v>
      </c>
      <c r="Y33" s="210">
        <v>0</v>
      </c>
      <c r="Z33" s="210">
        <v>0</v>
      </c>
      <c r="AA33" s="210">
        <v>0</v>
      </c>
      <c r="AB33" s="210">
        <v>0</v>
      </c>
      <c r="AC33" s="210">
        <v>0</v>
      </c>
      <c r="AD33" s="211">
        <f>AI33+AN33+AS33+AX33</f>
        <v>0</v>
      </c>
      <c r="AE33" s="211">
        <f t="shared" ref="AE33" si="33">AJ33+AO33+AT33+AY33</f>
        <v>0</v>
      </c>
      <c r="AF33" s="211">
        <f t="shared" ref="AF33" si="34">AK33+AP33+AU33+AZ33</f>
        <v>0</v>
      </c>
      <c r="AG33" s="211">
        <f t="shared" ref="AG33" si="35">AL33+AQ33+AV33+BA33</f>
        <v>0</v>
      </c>
      <c r="AH33" s="211">
        <f t="shared" ref="AH33" si="36">AM33+AR33+AW33+BB33</f>
        <v>0</v>
      </c>
      <c r="AI33" s="210">
        <v>0</v>
      </c>
      <c r="AJ33" s="210">
        <v>0</v>
      </c>
      <c r="AK33" s="210">
        <v>0</v>
      </c>
      <c r="AL33" s="210">
        <v>0</v>
      </c>
      <c r="AM33" s="210">
        <v>0</v>
      </c>
      <c r="AN33" s="210">
        <v>0</v>
      </c>
      <c r="AO33" s="210">
        <v>0</v>
      </c>
      <c r="AP33" s="210">
        <v>0</v>
      </c>
      <c r="AQ33" s="210">
        <v>0</v>
      </c>
      <c r="AR33" s="210">
        <v>0</v>
      </c>
      <c r="AS33" s="210">
        <v>0</v>
      </c>
      <c r="AT33" s="210">
        <v>0</v>
      </c>
      <c r="AU33" s="210">
        <v>0</v>
      </c>
      <c r="AV33" s="210">
        <v>0</v>
      </c>
      <c r="AW33" s="210">
        <v>0</v>
      </c>
      <c r="AX33" s="210">
        <v>0</v>
      </c>
      <c r="AY33" s="210">
        <v>0</v>
      </c>
      <c r="AZ33" s="210">
        <v>0</v>
      </c>
      <c r="BA33" s="210">
        <v>0</v>
      </c>
      <c r="BB33" s="210">
        <v>0</v>
      </c>
      <c r="BC33" s="233">
        <f t="shared" si="16"/>
        <v>0</v>
      </c>
      <c r="BD33" s="233">
        <f t="shared" si="17"/>
        <v>0</v>
      </c>
      <c r="BE33" s="233">
        <f t="shared" si="18"/>
        <v>0</v>
      </c>
      <c r="BF33" s="233">
        <f t="shared" si="19"/>
        <v>0</v>
      </c>
      <c r="BG33" s="233">
        <f t="shared" si="20"/>
        <v>0</v>
      </c>
      <c r="BH33" s="231"/>
    </row>
    <row r="34" spans="1:60" ht="18.75" customHeight="1" x14ac:dyDescent="0.2">
      <c r="A34" s="207"/>
      <c r="B34" s="208"/>
      <c r="C34" s="207"/>
      <c r="D34" s="231"/>
      <c r="E34" s="211"/>
      <c r="F34" s="211"/>
      <c r="G34" s="211"/>
      <c r="H34" s="211"/>
      <c r="I34" s="211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1"/>
      <c r="AE34" s="211"/>
      <c r="AF34" s="211"/>
      <c r="AG34" s="211"/>
      <c r="AH34" s="211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33">
        <f t="shared" si="16"/>
        <v>0</v>
      </c>
      <c r="BD34" s="233">
        <f t="shared" si="17"/>
        <v>0</v>
      </c>
      <c r="BE34" s="233">
        <f t="shared" si="18"/>
        <v>0</v>
      </c>
      <c r="BF34" s="233">
        <f t="shared" si="19"/>
        <v>0</v>
      </c>
      <c r="BG34" s="233">
        <f t="shared" si="20"/>
        <v>0</v>
      </c>
      <c r="BH34" s="231"/>
    </row>
    <row r="35" spans="1:60" s="234" customFormat="1" ht="14.25" customHeight="1" x14ac:dyDescent="0.15">
      <c r="A35" s="207" t="s">
        <v>162</v>
      </c>
      <c r="B35" s="208" t="s">
        <v>904</v>
      </c>
      <c r="C35" s="207" t="s">
        <v>890</v>
      </c>
      <c r="D35" s="232"/>
      <c r="E35" s="209">
        <f t="shared" ref="E35:E112" si="37">J35+O35+T35+Y35</f>
        <v>5.5500000000000007</v>
      </c>
      <c r="F35" s="209">
        <f t="shared" ref="F35:F112" si="38">K35+P35+U35+Z35</f>
        <v>0</v>
      </c>
      <c r="G35" s="209">
        <f t="shared" ref="G35:G112" si="39">L35+Q35+V35+AA35</f>
        <v>53.36</v>
      </c>
      <c r="H35" s="209">
        <f t="shared" ref="H35:H112" si="40">M35+R35+W35+AB35</f>
        <v>0</v>
      </c>
      <c r="I35" s="209">
        <f t="shared" ref="I35:I112" si="41">N35+S35+X35+AC35</f>
        <v>350</v>
      </c>
      <c r="J35" s="210">
        <f>J36+J73+J94</f>
        <v>0</v>
      </c>
      <c r="K35" s="210">
        <f t="shared" ref="K35:AC35" si="42">K36+K73+K94</f>
        <v>0</v>
      </c>
      <c r="L35" s="210">
        <f t="shared" si="42"/>
        <v>0</v>
      </c>
      <c r="M35" s="210">
        <f t="shared" si="42"/>
        <v>0</v>
      </c>
      <c r="N35" s="210">
        <f t="shared" si="42"/>
        <v>0</v>
      </c>
      <c r="O35" s="210">
        <f t="shared" si="42"/>
        <v>0.4</v>
      </c>
      <c r="P35" s="210">
        <f t="shared" si="42"/>
        <v>0</v>
      </c>
      <c r="Q35" s="210">
        <f t="shared" si="42"/>
        <v>0</v>
      </c>
      <c r="R35" s="210">
        <f t="shared" si="42"/>
        <v>0</v>
      </c>
      <c r="S35" s="210">
        <f t="shared" si="42"/>
        <v>0</v>
      </c>
      <c r="T35" s="210">
        <f t="shared" si="42"/>
        <v>0.25</v>
      </c>
      <c r="U35" s="210">
        <f t="shared" si="42"/>
        <v>0</v>
      </c>
      <c r="V35" s="210">
        <f>V36+V73+V94</f>
        <v>7.6800000000000006</v>
      </c>
      <c r="W35" s="210">
        <f t="shared" si="42"/>
        <v>0</v>
      </c>
      <c r="X35" s="210">
        <f t="shared" si="42"/>
        <v>0</v>
      </c>
      <c r="Y35" s="210">
        <f t="shared" si="42"/>
        <v>4.9000000000000004</v>
      </c>
      <c r="Z35" s="210">
        <f t="shared" si="42"/>
        <v>0</v>
      </c>
      <c r="AA35" s="210">
        <f>AA36+AA73+AA94</f>
        <v>45.68</v>
      </c>
      <c r="AB35" s="210">
        <f t="shared" si="42"/>
        <v>0</v>
      </c>
      <c r="AC35" s="210">
        <f t="shared" si="42"/>
        <v>350</v>
      </c>
      <c r="AD35" s="211">
        <f t="shared" ref="AD35:AD110" si="43">AI35+AN35+AS35+AX35</f>
        <v>2.3299999999999996</v>
      </c>
      <c r="AE35" s="211">
        <f t="shared" ref="AE35:AE110" si="44">AJ35+AO35+AT35+AY35</f>
        <v>0</v>
      </c>
      <c r="AF35" s="211">
        <f t="shared" ref="AF35:AF110" si="45">AK35+AP35+AU35+AZ35</f>
        <v>9.6479999999999997</v>
      </c>
      <c r="AG35" s="211">
        <f t="shared" ref="AG35:AG110" si="46">AL35+AQ35+AV35+BA35</f>
        <v>0</v>
      </c>
      <c r="AH35" s="211">
        <f t="shared" ref="AH35:AH110" si="47">AM35+AR35+AW35+BB35</f>
        <v>654</v>
      </c>
      <c r="AI35" s="210">
        <f t="shared" ref="AI35" si="48">AI36+AI73+AI94</f>
        <v>0</v>
      </c>
      <c r="AJ35" s="210">
        <f t="shared" ref="AJ35" si="49">AJ36+AJ73+AJ94</f>
        <v>0</v>
      </c>
      <c r="AK35" s="210">
        <f t="shared" ref="AK35" si="50">AK36+AK73+AK94</f>
        <v>1.94</v>
      </c>
      <c r="AL35" s="210">
        <f t="shared" ref="AL35" si="51">AL36+AL73+AL94</f>
        <v>0</v>
      </c>
      <c r="AM35" s="210">
        <f t="shared" ref="AM35" si="52">AM36+AM73+AM94</f>
        <v>201</v>
      </c>
      <c r="AN35" s="210">
        <f t="shared" ref="AN35" si="53">AN36+AN73+AN94</f>
        <v>0.4</v>
      </c>
      <c r="AO35" s="210">
        <f t="shared" ref="AO35" si="54">AO36+AO73+AO94</f>
        <v>0</v>
      </c>
      <c r="AP35" s="210">
        <f t="shared" ref="AP35" si="55">AP36+AP73+AP94</f>
        <v>0</v>
      </c>
      <c r="AQ35" s="210">
        <f t="shared" ref="AQ35" si="56">AQ36+AQ73+AQ94</f>
        <v>0</v>
      </c>
      <c r="AR35" s="210">
        <f t="shared" ref="AR35" si="57">AR36+AR73+AR94</f>
        <v>0</v>
      </c>
      <c r="AS35" s="210">
        <f t="shared" ref="AS35" si="58">AS36+AS73+AS94</f>
        <v>0</v>
      </c>
      <c r="AT35" s="210">
        <f t="shared" ref="AT35" si="59">AT36+AT73+AT94</f>
        <v>0</v>
      </c>
      <c r="AU35" s="210">
        <f>AU36+AU73+AU94</f>
        <v>4.43</v>
      </c>
      <c r="AV35" s="210">
        <f t="shared" ref="AV35" si="60">AV36+AV73+AV94</f>
        <v>0</v>
      </c>
      <c r="AW35" s="210">
        <f t="shared" ref="AW35" si="61">AW36+AW73+AW94</f>
        <v>0</v>
      </c>
      <c r="AX35" s="210">
        <f t="shared" ref="AX35" si="62">AX36+AX73+AX94</f>
        <v>1.9299999999999997</v>
      </c>
      <c r="AY35" s="210">
        <f t="shared" ref="AY35" si="63">AY36+AY73+AY94</f>
        <v>0</v>
      </c>
      <c r="AZ35" s="210">
        <f t="shared" ref="AZ35" si="64">AZ36+AZ73+AZ94</f>
        <v>3.2779999999999996</v>
      </c>
      <c r="BA35" s="210">
        <f t="shared" ref="BA35" si="65">BA36+BA73+BA94</f>
        <v>0</v>
      </c>
      <c r="BB35" s="210">
        <f t="shared" ref="BB35" si="66">BB36+BB73+BB94</f>
        <v>453</v>
      </c>
      <c r="BC35" s="233">
        <f t="shared" si="16"/>
        <v>2.9700000000000006</v>
      </c>
      <c r="BD35" s="233">
        <f t="shared" si="17"/>
        <v>0</v>
      </c>
      <c r="BE35" s="233">
        <f t="shared" si="18"/>
        <v>42.402000000000001</v>
      </c>
      <c r="BF35" s="233">
        <f t="shared" si="19"/>
        <v>0</v>
      </c>
      <c r="BG35" s="233">
        <f t="shared" si="20"/>
        <v>-103</v>
      </c>
      <c r="BH35" s="232"/>
    </row>
    <row r="36" spans="1:60" s="234" customFormat="1" ht="26.25" customHeight="1" x14ac:dyDescent="0.15">
      <c r="A36" s="207" t="s">
        <v>163</v>
      </c>
      <c r="B36" s="208" t="s">
        <v>905</v>
      </c>
      <c r="C36" s="207" t="s">
        <v>890</v>
      </c>
      <c r="D36" s="232"/>
      <c r="E36" s="209">
        <f t="shared" si="37"/>
        <v>5.5500000000000007</v>
      </c>
      <c r="F36" s="209">
        <f t="shared" si="38"/>
        <v>0</v>
      </c>
      <c r="G36" s="209">
        <f t="shared" si="39"/>
        <v>0.26</v>
      </c>
      <c r="H36" s="209">
        <f t="shared" si="40"/>
        <v>0</v>
      </c>
      <c r="I36" s="209">
        <f t="shared" si="41"/>
        <v>0</v>
      </c>
      <c r="J36" s="210">
        <f t="shared" ref="J36:AC36" si="67">J37+J72</f>
        <v>0</v>
      </c>
      <c r="K36" s="210">
        <f t="shared" si="67"/>
        <v>0</v>
      </c>
      <c r="L36" s="210">
        <f t="shared" si="67"/>
        <v>0</v>
      </c>
      <c r="M36" s="210">
        <f t="shared" si="67"/>
        <v>0</v>
      </c>
      <c r="N36" s="210">
        <f t="shared" si="67"/>
        <v>0</v>
      </c>
      <c r="O36" s="210">
        <f t="shared" si="67"/>
        <v>0.4</v>
      </c>
      <c r="P36" s="210">
        <f t="shared" si="67"/>
        <v>0</v>
      </c>
      <c r="Q36" s="210">
        <f t="shared" si="67"/>
        <v>0</v>
      </c>
      <c r="R36" s="210">
        <f t="shared" si="67"/>
        <v>0</v>
      </c>
      <c r="S36" s="210">
        <f t="shared" si="67"/>
        <v>0</v>
      </c>
      <c r="T36" s="210">
        <f t="shared" si="67"/>
        <v>0.25</v>
      </c>
      <c r="U36" s="210">
        <f t="shared" si="67"/>
        <v>0</v>
      </c>
      <c r="V36" s="210">
        <f t="shared" si="67"/>
        <v>0</v>
      </c>
      <c r="W36" s="210">
        <f t="shared" si="67"/>
        <v>0</v>
      </c>
      <c r="X36" s="210">
        <f t="shared" si="67"/>
        <v>0</v>
      </c>
      <c r="Y36" s="210">
        <f t="shared" si="67"/>
        <v>4.9000000000000004</v>
      </c>
      <c r="Z36" s="210">
        <f t="shared" si="67"/>
        <v>0</v>
      </c>
      <c r="AA36" s="210">
        <f t="shared" si="67"/>
        <v>0.26</v>
      </c>
      <c r="AB36" s="210">
        <f t="shared" si="67"/>
        <v>0</v>
      </c>
      <c r="AC36" s="210">
        <f t="shared" si="67"/>
        <v>0</v>
      </c>
      <c r="AD36" s="211">
        <f t="shared" si="43"/>
        <v>2.3299999999999996</v>
      </c>
      <c r="AE36" s="211">
        <f t="shared" si="44"/>
        <v>0</v>
      </c>
      <c r="AF36" s="211">
        <f t="shared" si="45"/>
        <v>0.26</v>
      </c>
      <c r="AG36" s="211">
        <f t="shared" si="46"/>
        <v>0</v>
      </c>
      <c r="AH36" s="211">
        <f t="shared" si="47"/>
        <v>0</v>
      </c>
      <c r="AI36" s="210">
        <f t="shared" ref="AI36:BB36" si="68">AI37+AI72</f>
        <v>0</v>
      </c>
      <c r="AJ36" s="210">
        <f t="shared" si="68"/>
        <v>0</v>
      </c>
      <c r="AK36" s="210">
        <f t="shared" si="68"/>
        <v>0</v>
      </c>
      <c r="AL36" s="210">
        <f t="shared" si="68"/>
        <v>0</v>
      </c>
      <c r="AM36" s="210">
        <f t="shared" si="68"/>
        <v>0</v>
      </c>
      <c r="AN36" s="210">
        <f t="shared" si="68"/>
        <v>0.4</v>
      </c>
      <c r="AO36" s="210">
        <f t="shared" si="68"/>
        <v>0</v>
      </c>
      <c r="AP36" s="210">
        <f t="shared" si="68"/>
        <v>0</v>
      </c>
      <c r="AQ36" s="210">
        <f t="shared" si="68"/>
        <v>0</v>
      </c>
      <c r="AR36" s="210">
        <f t="shared" si="68"/>
        <v>0</v>
      </c>
      <c r="AS36" s="210">
        <f t="shared" si="68"/>
        <v>0</v>
      </c>
      <c r="AT36" s="210">
        <f t="shared" si="68"/>
        <v>0</v>
      </c>
      <c r="AU36" s="210">
        <f t="shared" si="68"/>
        <v>0</v>
      </c>
      <c r="AV36" s="210">
        <f t="shared" si="68"/>
        <v>0</v>
      </c>
      <c r="AW36" s="210">
        <f t="shared" si="68"/>
        <v>0</v>
      </c>
      <c r="AX36" s="210">
        <f t="shared" si="68"/>
        <v>1.9299999999999997</v>
      </c>
      <c r="AY36" s="210">
        <f t="shared" si="68"/>
        <v>0</v>
      </c>
      <c r="AZ36" s="210">
        <f t="shared" si="68"/>
        <v>0.26</v>
      </c>
      <c r="BA36" s="210">
        <f t="shared" si="68"/>
        <v>0</v>
      </c>
      <c r="BB36" s="210">
        <f t="shared" si="68"/>
        <v>0</v>
      </c>
      <c r="BC36" s="233">
        <f t="shared" si="16"/>
        <v>2.9700000000000006</v>
      </c>
      <c r="BD36" s="233">
        <f t="shared" si="17"/>
        <v>0</v>
      </c>
      <c r="BE36" s="233">
        <f t="shared" si="18"/>
        <v>0</v>
      </c>
      <c r="BF36" s="233">
        <f t="shared" si="19"/>
        <v>0</v>
      </c>
      <c r="BG36" s="233">
        <f t="shared" si="20"/>
        <v>0</v>
      </c>
      <c r="BH36" s="232"/>
    </row>
    <row r="37" spans="1:60" s="234" customFormat="1" ht="12" x14ac:dyDescent="0.15">
      <c r="A37" s="207" t="s">
        <v>164</v>
      </c>
      <c r="B37" s="240" t="s">
        <v>906</v>
      </c>
      <c r="C37" s="207" t="s">
        <v>890</v>
      </c>
      <c r="D37" s="232"/>
      <c r="E37" s="209">
        <f>J37+O37+T37+Y37</f>
        <v>5.5500000000000007</v>
      </c>
      <c r="F37" s="209">
        <f t="shared" si="38"/>
        <v>0</v>
      </c>
      <c r="G37" s="209">
        <f t="shared" si="39"/>
        <v>0.26</v>
      </c>
      <c r="H37" s="209">
        <f t="shared" si="40"/>
        <v>0</v>
      </c>
      <c r="I37" s="209">
        <f>N37+S37+X37+AC37</f>
        <v>0</v>
      </c>
      <c r="J37" s="210">
        <f>SUM(J38:J69)</f>
        <v>0</v>
      </c>
      <c r="K37" s="210">
        <f t="shared" ref="K37:AC37" si="69">SUM(K38:K69)</f>
        <v>0</v>
      </c>
      <c r="L37" s="210">
        <f t="shared" si="69"/>
        <v>0</v>
      </c>
      <c r="M37" s="210">
        <f t="shared" si="69"/>
        <v>0</v>
      </c>
      <c r="N37" s="210">
        <f t="shared" si="69"/>
        <v>0</v>
      </c>
      <c r="O37" s="210">
        <f t="shared" si="69"/>
        <v>0.4</v>
      </c>
      <c r="P37" s="210">
        <f t="shared" si="69"/>
        <v>0</v>
      </c>
      <c r="Q37" s="210">
        <f t="shared" si="69"/>
        <v>0</v>
      </c>
      <c r="R37" s="210">
        <f t="shared" si="69"/>
        <v>0</v>
      </c>
      <c r="S37" s="210">
        <f t="shared" si="69"/>
        <v>0</v>
      </c>
      <c r="T37" s="210">
        <f t="shared" si="69"/>
        <v>0.25</v>
      </c>
      <c r="U37" s="210">
        <f t="shared" si="69"/>
        <v>0</v>
      </c>
      <c r="V37" s="210">
        <f t="shared" si="69"/>
        <v>0</v>
      </c>
      <c r="W37" s="210">
        <f t="shared" si="69"/>
        <v>0</v>
      </c>
      <c r="X37" s="210">
        <f t="shared" si="69"/>
        <v>0</v>
      </c>
      <c r="Y37" s="210">
        <f>SUM(Y38:Y69)</f>
        <v>4.9000000000000004</v>
      </c>
      <c r="Z37" s="210">
        <f t="shared" si="69"/>
        <v>0</v>
      </c>
      <c r="AA37" s="210">
        <f t="shared" si="69"/>
        <v>0.26</v>
      </c>
      <c r="AB37" s="210">
        <f t="shared" si="69"/>
        <v>0</v>
      </c>
      <c r="AC37" s="210">
        <f t="shared" si="69"/>
        <v>0</v>
      </c>
      <c r="AD37" s="211">
        <f>AI37+AN37+AS37+AX37</f>
        <v>2.3299999999999996</v>
      </c>
      <c r="AE37" s="211">
        <f t="shared" si="44"/>
        <v>0</v>
      </c>
      <c r="AF37" s="211">
        <f t="shared" si="45"/>
        <v>0.26</v>
      </c>
      <c r="AG37" s="211">
        <f t="shared" si="46"/>
        <v>0</v>
      </c>
      <c r="AH37" s="211">
        <f t="shared" si="47"/>
        <v>0</v>
      </c>
      <c r="AI37" s="210">
        <f>SUM(AI38:AI69)</f>
        <v>0</v>
      </c>
      <c r="AJ37" s="210">
        <f t="shared" ref="AJ37:BB37" si="70">SUM(AJ38:AJ69)</f>
        <v>0</v>
      </c>
      <c r="AK37" s="210">
        <f t="shared" si="70"/>
        <v>0</v>
      </c>
      <c r="AL37" s="210">
        <f t="shared" si="70"/>
        <v>0</v>
      </c>
      <c r="AM37" s="210">
        <f t="shared" si="70"/>
        <v>0</v>
      </c>
      <c r="AN37" s="210">
        <f t="shared" si="70"/>
        <v>0.4</v>
      </c>
      <c r="AO37" s="210">
        <f t="shared" si="70"/>
        <v>0</v>
      </c>
      <c r="AP37" s="210">
        <f t="shared" si="70"/>
        <v>0</v>
      </c>
      <c r="AQ37" s="210">
        <f t="shared" si="70"/>
        <v>0</v>
      </c>
      <c r="AR37" s="210">
        <f t="shared" si="70"/>
        <v>0</v>
      </c>
      <c r="AS37" s="210">
        <f t="shared" si="70"/>
        <v>0</v>
      </c>
      <c r="AT37" s="210">
        <f t="shared" si="70"/>
        <v>0</v>
      </c>
      <c r="AU37" s="210">
        <f t="shared" si="70"/>
        <v>0</v>
      </c>
      <c r="AV37" s="210">
        <f t="shared" si="70"/>
        <v>0</v>
      </c>
      <c r="AW37" s="210">
        <f t="shared" si="70"/>
        <v>0</v>
      </c>
      <c r="AX37" s="210">
        <f t="shared" si="70"/>
        <v>1.9299999999999997</v>
      </c>
      <c r="AY37" s="210">
        <f t="shared" si="70"/>
        <v>0</v>
      </c>
      <c r="AZ37" s="210">
        <f t="shared" si="70"/>
        <v>0.26</v>
      </c>
      <c r="BA37" s="210">
        <f t="shared" si="70"/>
        <v>0</v>
      </c>
      <c r="BB37" s="210">
        <f t="shared" si="70"/>
        <v>0</v>
      </c>
      <c r="BC37" s="233">
        <f t="shared" si="16"/>
        <v>2.9700000000000006</v>
      </c>
      <c r="BD37" s="233">
        <f t="shared" si="17"/>
        <v>0</v>
      </c>
      <c r="BE37" s="233">
        <f t="shared" si="18"/>
        <v>0</v>
      </c>
      <c r="BF37" s="233">
        <f t="shared" si="19"/>
        <v>0</v>
      </c>
      <c r="BG37" s="233">
        <f t="shared" si="20"/>
        <v>0</v>
      </c>
      <c r="BH37" s="232"/>
    </row>
    <row r="38" spans="1:60" s="234" customFormat="1" ht="12.75" x14ac:dyDescent="0.15">
      <c r="A38" s="245" t="s">
        <v>780</v>
      </c>
      <c r="B38" s="388" t="s">
        <v>1065</v>
      </c>
      <c r="C38" s="389" t="s">
        <v>1066</v>
      </c>
      <c r="D38" s="232"/>
      <c r="E38" s="209">
        <f t="shared" ref="E38:E44" si="71">J38+O38+T38+Y38</f>
        <v>0</v>
      </c>
      <c r="F38" s="209">
        <f t="shared" ref="F38:F44" si="72">K38+P38+U38+Z38</f>
        <v>0</v>
      </c>
      <c r="G38" s="209">
        <f t="shared" ref="G38:G44" si="73">L38+Q38+V38+AA38</f>
        <v>0</v>
      </c>
      <c r="H38" s="209">
        <f t="shared" ref="H38:H44" si="74">M38+R38+W38+AB38</f>
        <v>0</v>
      </c>
      <c r="I38" s="209">
        <f t="shared" ref="I38:I44" si="75">N38+S38+X38+AC38</f>
        <v>0</v>
      </c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390">
        <v>0</v>
      </c>
      <c r="Z38" s="210">
        <v>0</v>
      </c>
      <c r="AA38" s="210">
        <v>0</v>
      </c>
      <c r="AB38" s="210">
        <v>0</v>
      </c>
      <c r="AC38" s="210">
        <v>0</v>
      </c>
      <c r="AD38" s="211">
        <f t="shared" ref="AD38:AD44" si="76">AI38+AN38+AS38+AX38</f>
        <v>0</v>
      </c>
      <c r="AE38" s="211">
        <f t="shared" ref="AE38:AE44" si="77">AJ38+AO38+AT38+AY38</f>
        <v>0</v>
      </c>
      <c r="AF38" s="211">
        <f t="shared" ref="AF38:AF44" si="78">AK38+AP38+AU38+AZ38</f>
        <v>0</v>
      </c>
      <c r="AG38" s="211">
        <f t="shared" ref="AG38:AG44" si="79">AL38+AQ38+AV38+BA38</f>
        <v>0</v>
      </c>
      <c r="AH38" s="211">
        <f t="shared" ref="AH38:AH44" si="80">AM38+AR38+AW38+BB38</f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33">
        <f t="shared" si="16"/>
        <v>0</v>
      </c>
      <c r="BD38" s="233">
        <f t="shared" si="17"/>
        <v>0</v>
      </c>
      <c r="BE38" s="233">
        <f t="shared" si="18"/>
        <v>0</v>
      </c>
      <c r="BF38" s="233">
        <f t="shared" si="19"/>
        <v>0</v>
      </c>
      <c r="BG38" s="233">
        <f t="shared" si="20"/>
        <v>0</v>
      </c>
      <c r="BH38" s="232"/>
    </row>
    <row r="39" spans="1:60" s="234" customFormat="1" ht="25.5" x14ac:dyDescent="0.15">
      <c r="A39" s="245" t="s">
        <v>781</v>
      </c>
      <c r="B39" s="388" t="s">
        <v>1067</v>
      </c>
      <c r="C39" s="242" t="s">
        <v>1068</v>
      </c>
      <c r="D39" s="232"/>
      <c r="E39" s="209">
        <f t="shared" si="71"/>
        <v>0.4</v>
      </c>
      <c r="F39" s="209">
        <f t="shared" si="72"/>
        <v>0</v>
      </c>
      <c r="G39" s="209">
        <f t="shared" si="73"/>
        <v>0</v>
      </c>
      <c r="H39" s="209">
        <f t="shared" si="74"/>
        <v>0</v>
      </c>
      <c r="I39" s="209">
        <f t="shared" si="75"/>
        <v>0</v>
      </c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390">
        <v>0.4</v>
      </c>
      <c r="Z39" s="210">
        <v>0</v>
      </c>
      <c r="AA39" s="210">
        <v>0</v>
      </c>
      <c r="AB39" s="210">
        <v>0</v>
      </c>
      <c r="AC39" s="210">
        <v>0</v>
      </c>
      <c r="AD39" s="211">
        <f t="shared" si="76"/>
        <v>0</v>
      </c>
      <c r="AE39" s="211">
        <f t="shared" si="77"/>
        <v>0</v>
      </c>
      <c r="AF39" s="211">
        <f t="shared" si="78"/>
        <v>0</v>
      </c>
      <c r="AG39" s="211">
        <f t="shared" si="79"/>
        <v>0</v>
      </c>
      <c r="AH39" s="211">
        <f t="shared" si="80"/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33">
        <f t="shared" si="16"/>
        <v>0.4</v>
      </c>
      <c r="BD39" s="233">
        <f t="shared" si="17"/>
        <v>0</v>
      </c>
      <c r="BE39" s="233">
        <f t="shared" si="18"/>
        <v>0</v>
      </c>
      <c r="BF39" s="233">
        <f t="shared" si="19"/>
        <v>0</v>
      </c>
      <c r="BG39" s="233">
        <f t="shared" si="20"/>
        <v>0</v>
      </c>
      <c r="BH39" s="232"/>
    </row>
    <row r="40" spans="1:60" s="234" customFormat="1" ht="12.75" x14ac:dyDescent="0.15">
      <c r="A40" s="245" t="s">
        <v>782</v>
      </c>
      <c r="B40" s="388" t="s">
        <v>1069</v>
      </c>
      <c r="C40" s="242" t="s">
        <v>1070</v>
      </c>
      <c r="D40" s="232"/>
      <c r="E40" s="209">
        <f t="shared" si="71"/>
        <v>0.56999999999999995</v>
      </c>
      <c r="F40" s="209">
        <f t="shared" si="72"/>
        <v>0</v>
      </c>
      <c r="G40" s="209">
        <f t="shared" si="73"/>
        <v>0</v>
      </c>
      <c r="H40" s="209">
        <f t="shared" si="74"/>
        <v>0</v>
      </c>
      <c r="I40" s="209">
        <f t="shared" si="75"/>
        <v>0</v>
      </c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0"/>
      <c r="V40" s="210"/>
      <c r="W40" s="210"/>
      <c r="X40" s="210"/>
      <c r="Y40" s="390">
        <v>0.56999999999999995</v>
      </c>
      <c r="Z40" s="210">
        <v>0</v>
      </c>
      <c r="AA40" s="210">
        <v>0</v>
      </c>
      <c r="AB40" s="210">
        <v>0</v>
      </c>
      <c r="AC40" s="210">
        <v>0</v>
      </c>
      <c r="AD40" s="211">
        <f t="shared" si="76"/>
        <v>0</v>
      </c>
      <c r="AE40" s="211">
        <f t="shared" si="77"/>
        <v>0</v>
      </c>
      <c r="AF40" s="211">
        <f t="shared" si="78"/>
        <v>0</v>
      </c>
      <c r="AG40" s="211">
        <f t="shared" si="79"/>
        <v>0</v>
      </c>
      <c r="AH40" s="211">
        <f t="shared" si="80"/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33">
        <f t="shared" si="16"/>
        <v>0.56999999999999995</v>
      </c>
      <c r="BD40" s="233">
        <f t="shared" si="17"/>
        <v>0</v>
      </c>
      <c r="BE40" s="233">
        <f t="shared" si="18"/>
        <v>0</v>
      </c>
      <c r="BF40" s="233">
        <f t="shared" si="19"/>
        <v>0</v>
      </c>
      <c r="BG40" s="233">
        <f t="shared" si="20"/>
        <v>0</v>
      </c>
      <c r="BH40" s="232"/>
    </row>
    <row r="41" spans="1:60" s="234" customFormat="1" ht="12.75" x14ac:dyDescent="0.15">
      <c r="A41" s="245" t="s">
        <v>1031</v>
      </c>
      <c r="B41" s="388" t="s">
        <v>1071</v>
      </c>
      <c r="C41" s="242" t="s">
        <v>1072</v>
      </c>
      <c r="D41" s="232"/>
      <c r="E41" s="209">
        <f t="shared" si="71"/>
        <v>1.2</v>
      </c>
      <c r="F41" s="209">
        <f t="shared" si="72"/>
        <v>0</v>
      </c>
      <c r="G41" s="209">
        <f t="shared" si="73"/>
        <v>0</v>
      </c>
      <c r="H41" s="209">
        <f t="shared" si="74"/>
        <v>0</v>
      </c>
      <c r="I41" s="209">
        <f t="shared" si="75"/>
        <v>0</v>
      </c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210"/>
      <c r="V41" s="210"/>
      <c r="W41" s="210"/>
      <c r="X41" s="210"/>
      <c r="Y41" s="390">
        <v>1.2</v>
      </c>
      <c r="Z41" s="210">
        <v>0</v>
      </c>
      <c r="AA41" s="210">
        <v>0</v>
      </c>
      <c r="AB41" s="210">
        <v>0</v>
      </c>
      <c r="AC41" s="210">
        <v>0</v>
      </c>
      <c r="AD41" s="211">
        <f t="shared" si="76"/>
        <v>0</v>
      </c>
      <c r="AE41" s="211">
        <f t="shared" si="77"/>
        <v>0</v>
      </c>
      <c r="AF41" s="211">
        <f t="shared" si="78"/>
        <v>0</v>
      </c>
      <c r="AG41" s="211">
        <f t="shared" si="79"/>
        <v>0</v>
      </c>
      <c r="AH41" s="211">
        <f t="shared" si="80"/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33">
        <f t="shared" si="16"/>
        <v>1.2</v>
      </c>
      <c r="BD41" s="233">
        <f t="shared" si="17"/>
        <v>0</v>
      </c>
      <c r="BE41" s="233">
        <f t="shared" si="18"/>
        <v>0</v>
      </c>
      <c r="BF41" s="233">
        <f t="shared" si="19"/>
        <v>0</v>
      </c>
      <c r="BG41" s="233">
        <f t="shared" si="20"/>
        <v>0</v>
      </c>
      <c r="BH41" s="232"/>
    </row>
    <row r="42" spans="1:60" s="234" customFormat="1" ht="25.5" x14ac:dyDescent="0.15">
      <c r="A42" s="245" t="s">
        <v>1032</v>
      </c>
      <c r="B42" s="388" t="s">
        <v>1073</v>
      </c>
      <c r="C42" s="242" t="s">
        <v>1074</v>
      </c>
      <c r="D42" s="232"/>
      <c r="E42" s="209">
        <f t="shared" si="71"/>
        <v>0.25</v>
      </c>
      <c r="F42" s="209">
        <f t="shared" si="72"/>
        <v>0</v>
      </c>
      <c r="G42" s="209">
        <f t="shared" si="73"/>
        <v>0</v>
      </c>
      <c r="H42" s="209">
        <f t="shared" si="74"/>
        <v>0</v>
      </c>
      <c r="I42" s="209">
        <f t="shared" si="75"/>
        <v>0</v>
      </c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390">
        <v>0.25</v>
      </c>
      <c r="Z42" s="210">
        <v>0</v>
      </c>
      <c r="AA42" s="210">
        <v>0</v>
      </c>
      <c r="AB42" s="210">
        <v>0</v>
      </c>
      <c r="AC42" s="210">
        <v>0</v>
      </c>
      <c r="AD42" s="211">
        <f t="shared" si="76"/>
        <v>0</v>
      </c>
      <c r="AE42" s="211">
        <f t="shared" si="77"/>
        <v>0</v>
      </c>
      <c r="AF42" s="211">
        <f t="shared" si="78"/>
        <v>0</v>
      </c>
      <c r="AG42" s="211">
        <f t="shared" si="79"/>
        <v>0</v>
      </c>
      <c r="AH42" s="211">
        <f t="shared" si="80"/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33">
        <f t="shared" si="16"/>
        <v>0.25</v>
      </c>
      <c r="BD42" s="233">
        <f t="shared" si="17"/>
        <v>0</v>
      </c>
      <c r="BE42" s="233">
        <f t="shared" si="18"/>
        <v>0</v>
      </c>
      <c r="BF42" s="233">
        <f t="shared" si="19"/>
        <v>0</v>
      </c>
      <c r="BG42" s="233">
        <f t="shared" si="20"/>
        <v>0</v>
      </c>
      <c r="BH42" s="232"/>
    </row>
    <row r="43" spans="1:60" s="234" customFormat="1" ht="25.5" x14ac:dyDescent="0.15">
      <c r="A43" s="245" t="s">
        <v>1033</v>
      </c>
      <c r="B43" s="388" t="s">
        <v>1075</v>
      </c>
      <c r="C43" s="242" t="s">
        <v>1076</v>
      </c>
      <c r="D43" s="232"/>
      <c r="E43" s="209">
        <f t="shared" si="71"/>
        <v>0.4</v>
      </c>
      <c r="F43" s="209">
        <f t="shared" si="72"/>
        <v>0</v>
      </c>
      <c r="G43" s="209">
        <f t="shared" si="73"/>
        <v>0</v>
      </c>
      <c r="H43" s="209">
        <f t="shared" si="74"/>
        <v>0</v>
      </c>
      <c r="I43" s="209">
        <f t="shared" si="75"/>
        <v>0</v>
      </c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0"/>
      <c r="V43" s="210"/>
      <c r="W43" s="210"/>
      <c r="X43" s="210"/>
      <c r="Y43" s="390">
        <v>0.4</v>
      </c>
      <c r="Z43" s="210">
        <v>0</v>
      </c>
      <c r="AA43" s="210">
        <v>0</v>
      </c>
      <c r="AB43" s="210">
        <v>0</v>
      </c>
      <c r="AC43" s="210">
        <v>0</v>
      </c>
      <c r="AD43" s="211">
        <f t="shared" si="76"/>
        <v>0</v>
      </c>
      <c r="AE43" s="211">
        <f t="shared" si="77"/>
        <v>0</v>
      </c>
      <c r="AF43" s="211">
        <f t="shared" si="78"/>
        <v>0</v>
      </c>
      <c r="AG43" s="211">
        <f t="shared" si="79"/>
        <v>0</v>
      </c>
      <c r="AH43" s="211">
        <f t="shared" si="80"/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33">
        <f t="shared" si="16"/>
        <v>0.4</v>
      </c>
      <c r="BD43" s="233">
        <f t="shared" si="17"/>
        <v>0</v>
      </c>
      <c r="BE43" s="233">
        <f t="shared" si="18"/>
        <v>0</v>
      </c>
      <c r="BF43" s="233">
        <f t="shared" si="19"/>
        <v>0</v>
      </c>
      <c r="BG43" s="233">
        <f t="shared" si="20"/>
        <v>0</v>
      </c>
      <c r="BH43" s="232"/>
    </row>
    <row r="44" spans="1:60" s="234" customFormat="1" ht="12.75" x14ac:dyDescent="0.15">
      <c r="A44" s="245" t="s">
        <v>1034</v>
      </c>
      <c r="B44" s="388" t="s">
        <v>1077</v>
      </c>
      <c r="C44" s="242" t="s">
        <v>1078</v>
      </c>
      <c r="D44" s="232"/>
      <c r="E44" s="209">
        <f t="shared" si="71"/>
        <v>0.4</v>
      </c>
      <c r="F44" s="209">
        <f t="shared" si="72"/>
        <v>0</v>
      </c>
      <c r="G44" s="209">
        <f t="shared" si="73"/>
        <v>0</v>
      </c>
      <c r="H44" s="209">
        <f t="shared" si="74"/>
        <v>0</v>
      </c>
      <c r="I44" s="209">
        <f t="shared" si="75"/>
        <v>0</v>
      </c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390">
        <v>0.4</v>
      </c>
      <c r="Z44" s="210">
        <v>0</v>
      </c>
      <c r="AA44" s="210">
        <v>0</v>
      </c>
      <c r="AB44" s="210">
        <v>0</v>
      </c>
      <c r="AC44" s="210">
        <v>0</v>
      </c>
      <c r="AD44" s="211">
        <f t="shared" si="76"/>
        <v>0</v>
      </c>
      <c r="AE44" s="211">
        <f t="shared" si="77"/>
        <v>0</v>
      </c>
      <c r="AF44" s="211">
        <f t="shared" si="78"/>
        <v>0</v>
      </c>
      <c r="AG44" s="211">
        <f t="shared" si="79"/>
        <v>0</v>
      </c>
      <c r="AH44" s="211">
        <f t="shared" si="80"/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33">
        <f t="shared" si="16"/>
        <v>0.4</v>
      </c>
      <c r="BD44" s="233">
        <f t="shared" si="17"/>
        <v>0</v>
      </c>
      <c r="BE44" s="233">
        <f t="shared" si="18"/>
        <v>0</v>
      </c>
      <c r="BF44" s="233">
        <f t="shared" si="19"/>
        <v>0</v>
      </c>
      <c r="BG44" s="233">
        <f t="shared" si="20"/>
        <v>0</v>
      </c>
      <c r="BH44" s="232"/>
    </row>
    <row r="45" spans="1:60" ht="16.5" customHeight="1" x14ac:dyDescent="0.2">
      <c r="A45" s="245" t="s">
        <v>1035</v>
      </c>
      <c r="B45" s="241" t="s">
        <v>919</v>
      </c>
      <c r="C45" s="242" t="s">
        <v>920</v>
      </c>
      <c r="D45" s="231"/>
      <c r="E45" s="209">
        <f t="shared" si="37"/>
        <v>0.25</v>
      </c>
      <c r="F45" s="209">
        <f t="shared" si="38"/>
        <v>0</v>
      </c>
      <c r="G45" s="209">
        <f t="shared" si="39"/>
        <v>0</v>
      </c>
      <c r="H45" s="209">
        <f t="shared" si="40"/>
        <v>0</v>
      </c>
      <c r="I45" s="209">
        <f t="shared" si="41"/>
        <v>0</v>
      </c>
      <c r="J45" s="210">
        <v>0</v>
      </c>
      <c r="K45" s="210">
        <v>0</v>
      </c>
      <c r="L45" s="210">
        <v>0</v>
      </c>
      <c r="M45" s="210">
        <v>0</v>
      </c>
      <c r="N45" s="210">
        <v>0</v>
      </c>
      <c r="O45" s="210">
        <v>0</v>
      </c>
      <c r="P45" s="210">
        <v>0</v>
      </c>
      <c r="Q45" s="210">
        <v>0</v>
      </c>
      <c r="R45" s="210">
        <v>0</v>
      </c>
      <c r="S45" s="210">
        <v>0</v>
      </c>
      <c r="T45" s="210">
        <v>0.25</v>
      </c>
      <c r="U45" s="210">
        <v>0</v>
      </c>
      <c r="V45" s="210">
        <v>0</v>
      </c>
      <c r="W45" s="210">
        <v>0</v>
      </c>
      <c r="X45" s="210">
        <v>0</v>
      </c>
      <c r="Y45" s="210">
        <v>0</v>
      </c>
      <c r="Z45" s="210">
        <v>0</v>
      </c>
      <c r="AA45" s="210">
        <v>0</v>
      </c>
      <c r="AB45" s="210">
        <v>0</v>
      </c>
      <c r="AC45" s="210">
        <v>0</v>
      </c>
      <c r="AD45" s="211">
        <f>AI45+AN45+AS45+AX45</f>
        <v>0.25</v>
      </c>
      <c r="AE45" s="211">
        <f t="shared" si="44"/>
        <v>0</v>
      </c>
      <c r="AF45" s="211">
        <f t="shared" si="45"/>
        <v>0</v>
      </c>
      <c r="AG45" s="211">
        <f t="shared" si="46"/>
        <v>0</v>
      </c>
      <c r="AH45" s="211">
        <f t="shared" si="47"/>
        <v>0</v>
      </c>
      <c r="AI45" s="210">
        <v>0</v>
      </c>
      <c r="AJ45" s="210">
        <v>0</v>
      </c>
      <c r="AK45" s="210">
        <v>0</v>
      </c>
      <c r="AL45" s="210">
        <v>0</v>
      </c>
      <c r="AM45" s="210">
        <v>0</v>
      </c>
      <c r="AN45" s="210">
        <v>0</v>
      </c>
      <c r="AO45" s="210">
        <v>0</v>
      </c>
      <c r="AP45" s="210">
        <v>0</v>
      </c>
      <c r="AQ45" s="210">
        <v>0</v>
      </c>
      <c r="AR45" s="210">
        <v>0</v>
      </c>
      <c r="AS45" s="210">
        <v>0</v>
      </c>
      <c r="AT45" s="210">
        <v>0</v>
      </c>
      <c r="AU45" s="210">
        <v>0</v>
      </c>
      <c r="AV45" s="210">
        <v>0</v>
      </c>
      <c r="AW45" s="210">
        <v>0</v>
      </c>
      <c r="AX45" s="210">
        <v>0.25</v>
      </c>
      <c r="AY45" s="210">
        <v>0</v>
      </c>
      <c r="AZ45" s="210">
        <v>0</v>
      </c>
      <c r="BA45" s="210">
        <v>0</v>
      </c>
      <c r="BB45" s="210">
        <v>0</v>
      </c>
      <c r="BC45" s="233">
        <f t="shared" si="16"/>
        <v>-0.25</v>
      </c>
      <c r="BD45" s="233">
        <f t="shared" si="17"/>
        <v>0</v>
      </c>
      <c r="BE45" s="233">
        <f t="shared" si="18"/>
        <v>0</v>
      </c>
      <c r="BF45" s="233">
        <f t="shared" si="19"/>
        <v>0</v>
      </c>
      <c r="BG45" s="233">
        <f t="shared" si="20"/>
        <v>0</v>
      </c>
      <c r="BH45" s="231"/>
    </row>
    <row r="46" spans="1:60" ht="18" customHeight="1" x14ac:dyDescent="0.2">
      <c r="A46" s="245" t="s">
        <v>1036</v>
      </c>
      <c r="B46" s="241" t="s">
        <v>1024</v>
      </c>
      <c r="C46" s="242" t="s">
        <v>920</v>
      </c>
      <c r="D46" s="231"/>
      <c r="E46" s="209">
        <f t="shared" ref="E46:E49" si="81">J46+O46+T46+Y46</f>
        <v>0.63</v>
      </c>
      <c r="F46" s="209">
        <f t="shared" ref="F46:F49" si="82">K46+P46+U46+Z46</f>
        <v>0</v>
      </c>
      <c r="G46" s="209">
        <f t="shared" ref="G46:G49" si="83">L46+Q46+V46+AA46</f>
        <v>0.1</v>
      </c>
      <c r="H46" s="209">
        <f t="shared" ref="H46:H49" si="84">M46+R46+W46+AB46</f>
        <v>0</v>
      </c>
      <c r="I46" s="209">
        <f t="shared" ref="I46:I49" si="85">N46+S46+X46+AC46</f>
        <v>0</v>
      </c>
      <c r="J46" s="210">
        <v>0</v>
      </c>
      <c r="K46" s="210">
        <v>0</v>
      </c>
      <c r="L46" s="210">
        <v>0</v>
      </c>
      <c r="M46" s="210">
        <v>0</v>
      </c>
      <c r="N46" s="210">
        <v>0</v>
      </c>
      <c r="O46" s="210">
        <v>0</v>
      </c>
      <c r="P46" s="210">
        <v>0</v>
      </c>
      <c r="Q46" s="210">
        <v>0</v>
      </c>
      <c r="R46" s="210">
        <v>0</v>
      </c>
      <c r="S46" s="210">
        <v>0</v>
      </c>
      <c r="T46" s="210">
        <v>0</v>
      </c>
      <c r="U46" s="210">
        <v>0</v>
      </c>
      <c r="V46" s="210">
        <v>0</v>
      </c>
      <c r="W46" s="210">
        <v>0</v>
      </c>
      <c r="X46" s="210">
        <v>0</v>
      </c>
      <c r="Y46" s="210">
        <v>0.63</v>
      </c>
      <c r="Z46" s="210">
        <v>0</v>
      </c>
      <c r="AA46" s="249">
        <v>0.1</v>
      </c>
      <c r="AB46" s="210">
        <v>0</v>
      </c>
      <c r="AC46" s="210">
        <v>0</v>
      </c>
      <c r="AD46" s="211">
        <f t="shared" ref="AD46:AD49" si="86">AI46+AN46+AS46+AX46</f>
        <v>0.63</v>
      </c>
      <c r="AE46" s="211">
        <f t="shared" ref="AE46:AE49" si="87">AJ46+AO46+AT46+AY46</f>
        <v>0</v>
      </c>
      <c r="AF46" s="211">
        <f t="shared" ref="AF46:AF49" si="88">AK46+AP46+AU46+AZ46</f>
        <v>0.1</v>
      </c>
      <c r="AG46" s="211">
        <f t="shared" ref="AG46:AG49" si="89">AL46+AQ46+AV46+BA46</f>
        <v>0</v>
      </c>
      <c r="AH46" s="211">
        <f t="shared" ref="AH46:AH49" si="90">AM46+AR46+AW46+BB46</f>
        <v>0</v>
      </c>
      <c r="AI46" s="210">
        <v>0</v>
      </c>
      <c r="AJ46" s="210">
        <v>0</v>
      </c>
      <c r="AK46" s="210">
        <v>0</v>
      </c>
      <c r="AL46" s="210">
        <v>0</v>
      </c>
      <c r="AM46" s="210">
        <v>0</v>
      </c>
      <c r="AN46" s="210">
        <v>0</v>
      </c>
      <c r="AO46" s="210">
        <v>0</v>
      </c>
      <c r="AP46" s="210">
        <v>0</v>
      </c>
      <c r="AQ46" s="210">
        <v>0</v>
      </c>
      <c r="AR46" s="210">
        <v>0</v>
      </c>
      <c r="AS46" s="210">
        <v>0</v>
      </c>
      <c r="AT46" s="210">
        <v>0</v>
      </c>
      <c r="AU46" s="210">
        <v>0</v>
      </c>
      <c r="AV46" s="210">
        <v>0</v>
      </c>
      <c r="AW46" s="210">
        <v>0</v>
      </c>
      <c r="AX46" s="210">
        <v>0.63</v>
      </c>
      <c r="AY46" s="210">
        <v>0</v>
      </c>
      <c r="AZ46" s="210">
        <v>0.1</v>
      </c>
      <c r="BA46" s="210">
        <v>0</v>
      </c>
      <c r="BB46" s="210">
        <v>0</v>
      </c>
      <c r="BC46" s="233">
        <f t="shared" si="16"/>
        <v>0</v>
      </c>
      <c r="BD46" s="233">
        <f t="shared" si="17"/>
        <v>0</v>
      </c>
      <c r="BE46" s="233">
        <f t="shared" si="18"/>
        <v>0</v>
      </c>
      <c r="BF46" s="233">
        <f t="shared" si="19"/>
        <v>0</v>
      </c>
      <c r="BG46" s="233">
        <f t="shared" si="20"/>
        <v>0</v>
      </c>
      <c r="BH46" s="231"/>
    </row>
    <row r="47" spans="1:60" ht="18" customHeight="1" x14ac:dyDescent="0.2">
      <c r="A47" s="245" t="s">
        <v>1037</v>
      </c>
      <c r="B47" s="241" t="s">
        <v>1025</v>
      </c>
      <c r="C47" s="242" t="s">
        <v>1026</v>
      </c>
      <c r="D47" s="231"/>
      <c r="E47" s="209">
        <f t="shared" si="81"/>
        <v>0.25</v>
      </c>
      <c r="F47" s="209">
        <f t="shared" si="82"/>
        <v>0</v>
      </c>
      <c r="G47" s="209">
        <f t="shared" si="83"/>
        <v>0.05</v>
      </c>
      <c r="H47" s="209">
        <f t="shared" si="84"/>
        <v>0</v>
      </c>
      <c r="I47" s="209">
        <f t="shared" si="85"/>
        <v>0</v>
      </c>
      <c r="J47" s="210">
        <v>0</v>
      </c>
      <c r="K47" s="210">
        <v>0</v>
      </c>
      <c r="L47" s="210">
        <v>0</v>
      </c>
      <c r="M47" s="210">
        <v>0</v>
      </c>
      <c r="N47" s="210">
        <v>0</v>
      </c>
      <c r="O47" s="210">
        <v>0</v>
      </c>
      <c r="P47" s="210">
        <v>0</v>
      </c>
      <c r="Q47" s="210">
        <v>0</v>
      </c>
      <c r="R47" s="210">
        <v>0</v>
      </c>
      <c r="S47" s="210">
        <v>0</v>
      </c>
      <c r="T47" s="210">
        <v>0</v>
      </c>
      <c r="U47" s="210">
        <v>0</v>
      </c>
      <c r="V47" s="210">
        <v>0</v>
      </c>
      <c r="W47" s="210">
        <v>0</v>
      </c>
      <c r="X47" s="210">
        <v>0</v>
      </c>
      <c r="Y47" s="210">
        <v>0.25</v>
      </c>
      <c r="Z47" s="210">
        <v>0</v>
      </c>
      <c r="AA47" s="249">
        <v>0.05</v>
      </c>
      <c r="AB47" s="210">
        <v>0</v>
      </c>
      <c r="AC47" s="210">
        <v>0</v>
      </c>
      <c r="AD47" s="211">
        <f t="shared" si="86"/>
        <v>0.25</v>
      </c>
      <c r="AE47" s="211">
        <f t="shared" si="87"/>
        <v>0</v>
      </c>
      <c r="AF47" s="211">
        <f t="shared" si="88"/>
        <v>0.05</v>
      </c>
      <c r="AG47" s="211">
        <f t="shared" si="89"/>
        <v>0</v>
      </c>
      <c r="AH47" s="211">
        <f t="shared" si="90"/>
        <v>0</v>
      </c>
      <c r="AI47" s="210">
        <v>0</v>
      </c>
      <c r="AJ47" s="210">
        <v>0</v>
      </c>
      <c r="AK47" s="210">
        <v>0</v>
      </c>
      <c r="AL47" s="210">
        <v>0</v>
      </c>
      <c r="AM47" s="210">
        <v>0</v>
      </c>
      <c r="AN47" s="210">
        <v>0</v>
      </c>
      <c r="AO47" s="210">
        <v>0</v>
      </c>
      <c r="AP47" s="210">
        <v>0</v>
      </c>
      <c r="AQ47" s="210">
        <v>0</v>
      </c>
      <c r="AR47" s="210">
        <v>0</v>
      </c>
      <c r="AS47" s="210">
        <v>0</v>
      </c>
      <c r="AT47" s="210">
        <v>0</v>
      </c>
      <c r="AU47" s="210">
        <v>0</v>
      </c>
      <c r="AV47" s="210">
        <v>0</v>
      </c>
      <c r="AW47" s="210">
        <v>0</v>
      </c>
      <c r="AX47" s="210">
        <v>0.25</v>
      </c>
      <c r="AY47" s="210">
        <v>0</v>
      </c>
      <c r="AZ47" s="210">
        <v>0.05</v>
      </c>
      <c r="BA47" s="210">
        <v>0</v>
      </c>
      <c r="BB47" s="210">
        <v>0</v>
      </c>
      <c r="BC47" s="233">
        <f t="shared" si="16"/>
        <v>0</v>
      </c>
      <c r="BD47" s="233">
        <f t="shared" si="17"/>
        <v>0</v>
      </c>
      <c r="BE47" s="233">
        <f t="shared" si="18"/>
        <v>0</v>
      </c>
      <c r="BF47" s="233">
        <f t="shared" si="19"/>
        <v>0</v>
      </c>
      <c r="BG47" s="233">
        <f t="shared" si="20"/>
        <v>0</v>
      </c>
      <c r="BH47" s="231"/>
    </row>
    <row r="48" spans="1:60" ht="17.25" customHeight="1" x14ac:dyDescent="0.2">
      <c r="A48" s="245" t="s">
        <v>1038</v>
      </c>
      <c r="B48" s="241" t="s">
        <v>1027</v>
      </c>
      <c r="C48" s="242" t="s">
        <v>1028</v>
      </c>
      <c r="D48" s="231"/>
      <c r="E48" s="209">
        <f t="shared" si="81"/>
        <v>0.4</v>
      </c>
      <c r="F48" s="209">
        <f t="shared" si="82"/>
        <v>0</v>
      </c>
      <c r="G48" s="209">
        <f t="shared" si="83"/>
        <v>0.05</v>
      </c>
      <c r="H48" s="209">
        <f t="shared" si="84"/>
        <v>0</v>
      </c>
      <c r="I48" s="209">
        <f t="shared" si="85"/>
        <v>0</v>
      </c>
      <c r="J48" s="210">
        <v>0</v>
      </c>
      <c r="K48" s="210">
        <v>0</v>
      </c>
      <c r="L48" s="210">
        <v>0</v>
      </c>
      <c r="M48" s="210">
        <v>0</v>
      </c>
      <c r="N48" s="210">
        <v>0</v>
      </c>
      <c r="O48" s="210">
        <v>0</v>
      </c>
      <c r="P48" s="210">
        <v>0</v>
      </c>
      <c r="Q48" s="210">
        <v>0</v>
      </c>
      <c r="R48" s="210">
        <v>0</v>
      </c>
      <c r="S48" s="210">
        <v>0</v>
      </c>
      <c r="T48" s="210">
        <v>0</v>
      </c>
      <c r="U48" s="210">
        <v>0</v>
      </c>
      <c r="V48" s="210">
        <v>0</v>
      </c>
      <c r="W48" s="210">
        <v>0</v>
      </c>
      <c r="X48" s="210">
        <v>0</v>
      </c>
      <c r="Y48" s="210">
        <v>0.4</v>
      </c>
      <c r="Z48" s="210">
        <v>0</v>
      </c>
      <c r="AA48" s="249">
        <v>0.05</v>
      </c>
      <c r="AB48" s="210">
        <v>0</v>
      </c>
      <c r="AC48" s="210">
        <v>0</v>
      </c>
      <c r="AD48" s="211">
        <f t="shared" si="86"/>
        <v>0.4</v>
      </c>
      <c r="AE48" s="211">
        <f t="shared" si="87"/>
        <v>0</v>
      </c>
      <c r="AF48" s="211">
        <f t="shared" si="88"/>
        <v>0.05</v>
      </c>
      <c r="AG48" s="211">
        <f t="shared" si="89"/>
        <v>0</v>
      </c>
      <c r="AH48" s="211">
        <f t="shared" si="90"/>
        <v>0</v>
      </c>
      <c r="AI48" s="210">
        <v>0</v>
      </c>
      <c r="AJ48" s="210">
        <v>0</v>
      </c>
      <c r="AK48" s="210">
        <v>0</v>
      </c>
      <c r="AL48" s="210">
        <v>0</v>
      </c>
      <c r="AM48" s="210">
        <v>0</v>
      </c>
      <c r="AN48" s="210">
        <v>0</v>
      </c>
      <c r="AO48" s="210">
        <v>0</v>
      </c>
      <c r="AP48" s="210">
        <v>0</v>
      </c>
      <c r="AQ48" s="210">
        <v>0</v>
      </c>
      <c r="AR48" s="210">
        <v>0</v>
      </c>
      <c r="AS48" s="210">
        <v>0</v>
      </c>
      <c r="AT48" s="210">
        <v>0</v>
      </c>
      <c r="AU48" s="210">
        <v>0</v>
      </c>
      <c r="AV48" s="210">
        <v>0</v>
      </c>
      <c r="AW48" s="210">
        <v>0</v>
      </c>
      <c r="AX48" s="210">
        <v>0.4</v>
      </c>
      <c r="AY48" s="210">
        <v>0</v>
      </c>
      <c r="AZ48" s="210">
        <v>0.05</v>
      </c>
      <c r="BA48" s="210">
        <v>0</v>
      </c>
      <c r="BB48" s="210">
        <v>0</v>
      </c>
      <c r="BC48" s="233">
        <f t="shared" si="16"/>
        <v>0</v>
      </c>
      <c r="BD48" s="233">
        <f t="shared" si="17"/>
        <v>0</v>
      </c>
      <c r="BE48" s="233">
        <f t="shared" si="18"/>
        <v>0</v>
      </c>
      <c r="BF48" s="233">
        <f t="shared" si="19"/>
        <v>0</v>
      </c>
      <c r="BG48" s="233">
        <f t="shared" si="20"/>
        <v>0</v>
      </c>
      <c r="BH48" s="231"/>
    </row>
    <row r="49" spans="1:60" ht="30.75" customHeight="1" x14ac:dyDescent="0.2">
      <c r="A49" s="245" t="s">
        <v>1039</v>
      </c>
      <c r="B49" s="241" t="s">
        <v>1029</v>
      </c>
      <c r="C49" s="242" t="s">
        <v>1030</v>
      </c>
      <c r="D49" s="231"/>
      <c r="E49" s="209">
        <f t="shared" si="81"/>
        <v>0.4</v>
      </c>
      <c r="F49" s="209">
        <f t="shared" si="82"/>
        <v>0</v>
      </c>
      <c r="G49" s="209">
        <f t="shared" si="83"/>
        <v>0.06</v>
      </c>
      <c r="H49" s="209">
        <f t="shared" si="84"/>
        <v>0</v>
      </c>
      <c r="I49" s="209">
        <f t="shared" si="85"/>
        <v>0</v>
      </c>
      <c r="J49" s="210">
        <v>0</v>
      </c>
      <c r="K49" s="210">
        <v>0</v>
      </c>
      <c r="L49" s="210">
        <v>0</v>
      </c>
      <c r="M49" s="210">
        <v>0</v>
      </c>
      <c r="N49" s="210">
        <v>0</v>
      </c>
      <c r="O49" s="210">
        <v>0</v>
      </c>
      <c r="P49" s="210">
        <v>0</v>
      </c>
      <c r="Q49" s="210">
        <v>0</v>
      </c>
      <c r="R49" s="210">
        <v>0</v>
      </c>
      <c r="S49" s="210">
        <v>0</v>
      </c>
      <c r="T49" s="210">
        <v>0</v>
      </c>
      <c r="U49" s="210">
        <v>0</v>
      </c>
      <c r="V49" s="210">
        <v>0</v>
      </c>
      <c r="W49" s="210">
        <v>0</v>
      </c>
      <c r="X49" s="210">
        <v>0</v>
      </c>
      <c r="Y49" s="210">
        <v>0.4</v>
      </c>
      <c r="Z49" s="210">
        <v>0</v>
      </c>
      <c r="AA49" s="249">
        <v>0.06</v>
      </c>
      <c r="AB49" s="210">
        <v>0</v>
      </c>
      <c r="AC49" s="210">
        <v>0</v>
      </c>
      <c r="AD49" s="211">
        <f t="shared" si="86"/>
        <v>0.4</v>
      </c>
      <c r="AE49" s="211">
        <f t="shared" si="87"/>
        <v>0</v>
      </c>
      <c r="AF49" s="211">
        <f t="shared" si="88"/>
        <v>0.06</v>
      </c>
      <c r="AG49" s="211">
        <f t="shared" si="89"/>
        <v>0</v>
      </c>
      <c r="AH49" s="211">
        <f t="shared" si="90"/>
        <v>0</v>
      </c>
      <c r="AI49" s="210">
        <v>0</v>
      </c>
      <c r="AJ49" s="210">
        <v>0</v>
      </c>
      <c r="AK49" s="210">
        <v>0</v>
      </c>
      <c r="AL49" s="210">
        <v>0</v>
      </c>
      <c r="AM49" s="210">
        <v>0</v>
      </c>
      <c r="AN49" s="210">
        <v>0</v>
      </c>
      <c r="AO49" s="210">
        <v>0</v>
      </c>
      <c r="AP49" s="210">
        <v>0</v>
      </c>
      <c r="AQ49" s="210">
        <v>0</v>
      </c>
      <c r="AR49" s="210">
        <v>0</v>
      </c>
      <c r="AS49" s="210">
        <v>0</v>
      </c>
      <c r="AT49" s="210">
        <v>0</v>
      </c>
      <c r="AU49" s="210">
        <v>0</v>
      </c>
      <c r="AV49" s="210">
        <v>0</v>
      </c>
      <c r="AW49" s="210">
        <v>0</v>
      </c>
      <c r="AX49" s="210">
        <v>0.4</v>
      </c>
      <c r="AY49" s="210">
        <v>0</v>
      </c>
      <c r="AZ49" s="210">
        <v>0.06</v>
      </c>
      <c r="BA49" s="210">
        <v>0</v>
      </c>
      <c r="BB49" s="210">
        <v>0</v>
      </c>
      <c r="BC49" s="233">
        <f t="shared" si="16"/>
        <v>0</v>
      </c>
      <c r="BD49" s="233">
        <f t="shared" si="17"/>
        <v>0</v>
      </c>
      <c r="BE49" s="233">
        <f t="shared" si="18"/>
        <v>0</v>
      </c>
      <c r="BF49" s="233">
        <f t="shared" si="19"/>
        <v>0</v>
      </c>
      <c r="BG49" s="233">
        <f t="shared" si="20"/>
        <v>0</v>
      </c>
      <c r="BH49" s="231"/>
    </row>
    <row r="50" spans="1:60" ht="12.75" x14ac:dyDescent="0.2">
      <c r="A50" s="245" t="s">
        <v>1040</v>
      </c>
      <c r="B50" s="221" t="s">
        <v>921</v>
      </c>
      <c r="C50" s="213" t="s">
        <v>922</v>
      </c>
      <c r="D50" s="231"/>
      <c r="E50" s="209">
        <f t="shared" si="37"/>
        <v>0.4</v>
      </c>
      <c r="F50" s="209">
        <f t="shared" si="38"/>
        <v>0</v>
      </c>
      <c r="G50" s="209">
        <f t="shared" si="39"/>
        <v>0</v>
      </c>
      <c r="H50" s="209">
        <f t="shared" si="40"/>
        <v>0</v>
      </c>
      <c r="I50" s="209">
        <f t="shared" si="41"/>
        <v>0</v>
      </c>
      <c r="J50" s="210">
        <v>0</v>
      </c>
      <c r="K50" s="210">
        <v>0</v>
      </c>
      <c r="L50" s="210">
        <v>0</v>
      </c>
      <c r="M50" s="210">
        <v>0</v>
      </c>
      <c r="N50" s="210">
        <v>0</v>
      </c>
      <c r="O50" s="210">
        <v>0.4</v>
      </c>
      <c r="P50" s="210">
        <v>0</v>
      </c>
      <c r="Q50" s="210">
        <v>0</v>
      </c>
      <c r="R50" s="210">
        <v>0</v>
      </c>
      <c r="S50" s="210">
        <v>0</v>
      </c>
      <c r="T50" s="210">
        <v>0</v>
      </c>
      <c r="U50" s="210">
        <v>0</v>
      </c>
      <c r="V50" s="210">
        <v>0</v>
      </c>
      <c r="W50" s="210">
        <v>0</v>
      </c>
      <c r="X50" s="210">
        <v>0</v>
      </c>
      <c r="Y50" s="210">
        <v>0</v>
      </c>
      <c r="Z50" s="210">
        <v>0</v>
      </c>
      <c r="AA50" s="210">
        <v>0</v>
      </c>
      <c r="AB50" s="210">
        <v>0</v>
      </c>
      <c r="AC50" s="210">
        <v>0</v>
      </c>
      <c r="AD50" s="211">
        <f t="shared" si="43"/>
        <v>0.4</v>
      </c>
      <c r="AE50" s="211">
        <f t="shared" si="44"/>
        <v>0</v>
      </c>
      <c r="AF50" s="211">
        <f t="shared" si="45"/>
        <v>0</v>
      </c>
      <c r="AG50" s="211">
        <f t="shared" si="46"/>
        <v>0</v>
      </c>
      <c r="AH50" s="211">
        <f t="shared" si="47"/>
        <v>0</v>
      </c>
      <c r="AI50" s="210">
        <f t="shared" ref="AI50" si="91">SUM(AI51:AI65)</f>
        <v>0</v>
      </c>
      <c r="AJ50" s="210">
        <f t="shared" ref="AJ50:BB50" si="92">SUM(AJ51:AJ65)</f>
        <v>0</v>
      </c>
      <c r="AK50" s="210">
        <f t="shared" si="92"/>
        <v>0</v>
      </c>
      <c r="AL50" s="210">
        <f t="shared" si="92"/>
        <v>0</v>
      </c>
      <c r="AM50" s="210">
        <f t="shared" si="92"/>
        <v>0</v>
      </c>
      <c r="AN50" s="210">
        <v>0.4</v>
      </c>
      <c r="AO50" s="210">
        <f t="shared" si="92"/>
        <v>0</v>
      </c>
      <c r="AP50" s="210">
        <f t="shared" si="92"/>
        <v>0</v>
      </c>
      <c r="AQ50" s="210">
        <f t="shared" si="92"/>
        <v>0</v>
      </c>
      <c r="AR50" s="210">
        <f t="shared" si="92"/>
        <v>0</v>
      </c>
      <c r="AS50" s="210">
        <f t="shared" si="92"/>
        <v>0</v>
      </c>
      <c r="AT50" s="210">
        <f t="shared" si="92"/>
        <v>0</v>
      </c>
      <c r="AU50" s="210">
        <f t="shared" si="92"/>
        <v>0</v>
      </c>
      <c r="AV50" s="210">
        <f t="shared" si="92"/>
        <v>0</v>
      </c>
      <c r="AW50" s="210">
        <f t="shared" si="92"/>
        <v>0</v>
      </c>
      <c r="AX50" s="210">
        <f t="shared" si="92"/>
        <v>0</v>
      </c>
      <c r="AY50" s="210">
        <f t="shared" si="92"/>
        <v>0</v>
      </c>
      <c r="AZ50" s="210">
        <f t="shared" si="92"/>
        <v>0</v>
      </c>
      <c r="BA50" s="210">
        <f t="shared" si="92"/>
        <v>0</v>
      </c>
      <c r="BB50" s="210">
        <f t="shared" si="92"/>
        <v>0</v>
      </c>
      <c r="BC50" s="233">
        <f t="shared" si="16"/>
        <v>0</v>
      </c>
      <c r="BD50" s="233">
        <f t="shared" si="17"/>
        <v>0</v>
      </c>
      <c r="BE50" s="233">
        <f t="shared" si="18"/>
        <v>0</v>
      </c>
      <c r="BF50" s="233">
        <f t="shared" si="19"/>
        <v>0</v>
      </c>
      <c r="BG50" s="233">
        <f t="shared" si="20"/>
        <v>0</v>
      </c>
      <c r="BH50" s="231"/>
    </row>
    <row r="51" spans="1:60" ht="12.75" x14ac:dyDescent="0.2">
      <c r="A51" s="245" t="s">
        <v>1041</v>
      </c>
      <c r="B51" s="206" t="s">
        <v>923</v>
      </c>
      <c r="C51" s="213" t="s">
        <v>924</v>
      </c>
      <c r="D51" s="231"/>
      <c r="E51" s="209">
        <f t="shared" si="37"/>
        <v>0</v>
      </c>
      <c r="F51" s="209">
        <f t="shared" si="38"/>
        <v>0</v>
      </c>
      <c r="G51" s="209">
        <f t="shared" si="39"/>
        <v>0</v>
      </c>
      <c r="H51" s="209">
        <f t="shared" si="40"/>
        <v>0</v>
      </c>
      <c r="I51" s="209">
        <f t="shared" si="41"/>
        <v>0</v>
      </c>
      <c r="J51" s="210">
        <v>0</v>
      </c>
      <c r="K51" s="210">
        <v>0</v>
      </c>
      <c r="L51" s="210">
        <v>0</v>
      </c>
      <c r="M51" s="210">
        <v>0</v>
      </c>
      <c r="N51" s="210">
        <v>0</v>
      </c>
      <c r="O51" s="210">
        <v>0</v>
      </c>
      <c r="P51" s="210">
        <v>0</v>
      </c>
      <c r="Q51" s="210">
        <v>0</v>
      </c>
      <c r="R51" s="210">
        <v>0</v>
      </c>
      <c r="S51" s="210">
        <v>0</v>
      </c>
      <c r="T51" s="210">
        <v>0</v>
      </c>
      <c r="U51" s="210">
        <v>0</v>
      </c>
      <c r="V51" s="210">
        <v>0</v>
      </c>
      <c r="W51" s="210">
        <v>0</v>
      </c>
      <c r="X51" s="210">
        <v>0</v>
      </c>
      <c r="Y51" s="210">
        <v>0</v>
      </c>
      <c r="Z51" s="210">
        <v>0</v>
      </c>
      <c r="AA51" s="210">
        <v>0</v>
      </c>
      <c r="AB51" s="210">
        <v>0</v>
      </c>
      <c r="AC51" s="210">
        <v>0</v>
      </c>
      <c r="AD51" s="211">
        <f t="shared" si="43"/>
        <v>0</v>
      </c>
      <c r="AE51" s="211">
        <f t="shared" si="44"/>
        <v>0</v>
      </c>
      <c r="AF51" s="211">
        <f t="shared" si="45"/>
        <v>0</v>
      </c>
      <c r="AG51" s="211">
        <f t="shared" si="46"/>
        <v>0</v>
      </c>
      <c r="AH51" s="211">
        <f t="shared" si="47"/>
        <v>0</v>
      </c>
      <c r="AI51" s="210">
        <v>0</v>
      </c>
      <c r="AJ51" s="210">
        <v>0</v>
      </c>
      <c r="AK51" s="210">
        <v>0</v>
      </c>
      <c r="AL51" s="210">
        <v>0</v>
      </c>
      <c r="AM51" s="210">
        <v>0</v>
      </c>
      <c r="AN51" s="210">
        <v>0</v>
      </c>
      <c r="AO51" s="210">
        <v>0</v>
      </c>
      <c r="AP51" s="210">
        <v>0</v>
      </c>
      <c r="AQ51" s="210">
        <v>0</v>
      </c>
      <c r="AR51" s="210">
        <v>0</v>
      </c>
      <c r="AS51" s="210">
        <v>0</v>
      </c>
      <c r="AT51" s="210">
        <v>0</v>
      </c>
      <c r="AU51" s="210">
        <v>0</v>
      </c>
      <c r="AV51" s="210">
        <v>0</v>
      </c>
      <c r="AW51" s="210">
        <v>0</v>
      </c>
      <c r="AX51" s="210">
        <v>0</v>
      </c>
      <c r="AY51" s="210">
        <v>0</v>
      </c>
      <c r="AZ51" s="210">
        <v>0</v>
      </c>
      <c r="BA51" s="210">
        <v>0</v>
      </c>
      <c r="BB51" s="210">
        <v>0</v>
      </c>
      <c r="BC51" s="233">
        <f t="shared" si="16"/>
        <v>0</v>
      </c>
      <c r="BD51" s="233">
        <f t="shared" si="17"/>
        <v>0</v>
      </c>
      <c r="BE51" s="233">
        <f t="shared" si="18"/>
        <v>0</v>
      </c>
      <c r="BF51" s="233">
        <f t="shared" si="19"/>
        <v>0</v>
      </c>
      <c r="BG51" s="233">
        <f t="shared" si="20"/>
        <v>0</v>
      </c>
      <c r="BH51" s="231"/>
    </row>
    <row r="52" spans="1:60" ht="14.25" customHeight="1" x14ac:dyDescent="0.2">
      <c r="A52" s="245" t="s">
        <v>1042</v>
      </c>
      <c r="B52" s="206" t="s">
        <v>925</v>
      </c>
      <c r="C52" s="213" t="s">
        <v>926</v>
      </c>
      <c r="D52" s="231"/>
      <c r="E52" s="209">
        <f t="shared" si="37"/>
        <v>0</v>
      </c>
      <c r="F52" s="209">
        <f t="shared" si="38"/>
        <v>0</v>
      </c>
      <c r="G52" s="209">
        <f t="shared" si="39"/>
        <v>0</v>
      </c>
      <c r="H52" s="209">
        <f t="shared" si="40"/>
        <v>0</v>
      </c>
      <c r="I52" s="209">
        <f t="shared" si="41"/>
        <v>0</v>
      </c>
      <c r="J52" s="210">
        <v>0</v>
      </c>
      <c r="K52" s="210">
        <v>0</v>
      </c>
      <c r="L52" s="210">
        <v>0</v>
      </c>
      <c r="M52" s="210">
        <v>0</v>
      </c>
      <c r="N52" s="210">
        <v>0</v>
      </c>
      <c r="O52" s="210">
        <v>0</v>
      </c>
      <c r="P52" s="210">
        <v>0</v>
      </c>
      <c r="Q52" s="210">
        <v>0</v>
      </c>
      <c r="R52" s="210">
        <v>0</v>
      </c>
      <c r="S52" s="210">
        <v>0</v>
      </c>
      <c r="T52" s="210">
        <v>0</v>
      </c>
      <c r="U52" s="210">
        <v>0</v>
      </c>
      <c r="V52" s="210">
        <v>0</v>
      </c>
      <c r="W52" s="210">
        <v>0</v>
      </c>
      <c r="X52" s="210">
        <v>0</v>
      </c>
      <c r="Y52" s="210">
        <v>0</v>
      </c>
      <c r="Z52" s="210">
        <v>0</v>
      </c>
      <c r="AA52" s="210">
        <v>0</v>
      </c>
      <c r="AB52" s="210">
        <v>0</v>
      </c>
      <c r="AC52" s="210">
        <v>0</v>
      </c>
      <c r="AD52" s="211">
        <f t="shared" si="43"/>
        <v>0</v>
      </c>
      <c r="AE52" s="211">
        <f t="shared" si="44"/>
        <v>0</v>
      </c>
      <c r="AF52" s="211">
        <f t="shared" si="45"/>
        <v>0</v>
      </c>
      <c r="AG52" s="211">
        <f t="shared" si="46"/>
        <v>0</v>
      </c>
      <c r="AH52" s="211">
        <f t="shared" si="47"/>
        <v>0</v>
      </c>
      <c r="AI52" s="210">
        <v>0</v>
      </c>
      <c r="AJ52" s="210">
        <v>0</v>
      </c>
      <c r="AK52" s="210">
        <v>0</v>
      </c>
      <c r="AL52" s="210">
        <v>0</v>
      </c>
      <c r="AM52" s="210">
        <v>0</v>
      </c>
      <c r="AN52" s="210">
        <v>0</v>
      </c>
      <c r="AO52" s="210">
        <v>0</v>
      </c>
      <c r="AP52" s="210">
        <v>0</v>
      </c>
      <c r="AQ52" s="210">
        <v>0</v>
      </c>
      <c r="AR52" s="210">
        <v>0</v>
      </c>
      <c r="AS52" s="210">
        <v>0</v>
      </c>
      <c r="AT52" s="210">
        <v>0</v>
      </c>
      <c r="AU52" s="210">
        <v>0</v>
      </c>
      <c r="AV52" s="210">
        <v>0</v>
      </c>
      <c r="AW52" s="210">
        <v>0</v>
      </c>
      <c r="AX52" s="210">
        <v>0</v>
      </c>
      <c r="AY52" s="210">
        <v>0</v>
      </c>
      <c r="AZ52" s="210">
        <v>0</v>
      </c>
      <c r="BA52" s="210">
        <v>0</v>
      </c>
      <c r="BB52" s="210">
        <v>0</v>
      </c>
      <c r="BC52" s="233">
        <f t="shared" si="16"/>
        <v>0</v>
      </c>
      <c r="BD52" s="233">
        <f t="shared" si="17"/>
        <v>0</v>
      </c>
      <c r="BE52" s="233">
        <f t="shared" si="18"/>
        <v>0</v>
      </c>
      <c r="BF52" s="233">
        <f t="shared" si="19"/>
        <v>0</v>
      </c>
      <c r="BG52" s="233">
        <f t="shared" si="20"/>
        <v>0</v>
      </c>
      <c r="BH52" s="231"/>
    </row>
    <row r="53" spans="1:60" ht="12.75" x14ac:dyDescent="0.2">
      <c r="A53" s="245" t="s">
        <v>1043</v>
      </c>
      <c r="B53" s="206" t="s">
        <v>927</v>
      </c>
      <c r="C53" s="213" t="s">
        <v>928</v>
      </c>
      <c r="D53" s="231"/>
      <c r="E53" s="209">
        <f t="shared" si="37"/>
        <v>0</v>
      </c>
      <c r="F53" s="209">
        <f t="shared" si="38"/>
        <v>0</v>
      </c>
      <c r="G53" s="209">
        <f t="shared" si="39"/>
        <v>0</v>
      </c>
      <c r="H53" s="209">
        <f t="shared" si="40"/>
        <v>0</v>
      </c>
      <c r="I53" s="209">
        <f t="shared" si="41"/>
        <v>0</v>
      </c>
      <c r="J53" s="210">
        <v>0</v>
      </c>
      <c r="K53" s="210">
        <v>0</v>
      </c>
      <c r="L53" s="210">
        <v>0</v>
      </c>
      <c r="M53" s="210">
        <v>0</v>
      </c>
      <c r="N53" s="210">
        <v>0</v>
      </c>
      <c r="O53" s="210">
        <v>0</v>
      </c>
      <c r="P53" s="210">
        <v>0</v>
      </c>
      <c r="Q53" s="210">
        <v>0</v>
      </c>
      <c r="R53" s="210">
        <v>0</v>
      </c>
      <c r="S53" s="210">
        <v>0</v>
      </c>
      <c r="T53" s="210">
        <v>0</v>
      </c>
      <c r="U53" s="210">
        <v>0</v>
      </c>
      <c r="V53" s="210">
        <v>0</v>
      </c>
      <c r="W53" s="210">
        <v>0</v>
      </c>
      <c r="X53" s="210">
        <v>0</v>
      </c>
      <c r="Y53" s="210">
        <v>0</v>
      </c>
      <c r="Z53" s="210">
        <v>0</v>
      </c>
      <c r="AA53" s="210">
        <v>0</v>
      </c>
      <c r="AB53" s="210">
        <v>0</v>
      </c>
      <c r="AC53" s="210">
        <v>0</v>
      </c>
      <c r="AD53" s="211">
        <f>AI53+AN53+AS53+AX53</f>
        <v>0</v>
      </c>
      <c r="AE53" s="211">
        <f t="shared" si="44"/>
        <v>0</v>
      </c>
      <c r="AF53" s="211">
        <f t="shared" si="45"/>
        <v>0</v>
      </c>
      <c r="AG53" s="211">
        <f t="shared" si="46"/>
        <v>0</v>
      </c>
      <c r="AH53" s="211">
        <f t="shared" si="47"/>
        <v>0</v>
      </c>
      <c r="AI53" s="210">
        <v>0</v>
      </c>
      <c r="AJ53" s="210">
        <v>0</v>
      </c>
      <c r="AK53" s="210">
        <v>0</v>
      </c>
      <c r="AL53" s="210">
        <v>0</v>
      </c>
      <c r="AM53" s="210">
        <v>0</v>
      </c>
      <c r="AN53" s="210">
        <v>0</v>
      </c>
      <c r="AO53" s="210">
        <v>0</v>
      </c>
      <c r="AP53" s="210">
        <v>0</v>
      </c>
      <c r="AQ53" s="210">
        <v>0</v>
      </c>
      <c r="AR53" s="210">
        <v>0</v>
      </c>
      <c r="AS53" s="210">
        <v>0</v>
      </c>
      <c r="AT53" s="210">
        <v>0</v>
      </c>
      <c r="AU53" s="210">
        <v>0</v>
      </c>
      <c r="AV53" s="210">
        <v>0</v>
      </c>
      <c r="AW53" s="210">
        <v>0</v>
      </c>
      <c r="AX53" s="210">
        <v>0</v>
      </c>
      <c r="AY53" s="210">
        <v>0</v>
      </c>
      <c r="AZ53" s="210">
        <v>0</v>
      </c>
      <c r="BA53" s="210">
        <v>0</v>
      </c>
      <c r="BB53" s="210">
        <v>0</v>
      </c>
      <c r="BC53" s="233">
        <f t="shared" si="16"/>
        <v>0</v>
      </c>
      <c r="BD53" s="233">
        <f t="shared" si="17"/>
        <v>0</v>
      </c>
      <c r="BE53" s="233">
        <f t="shared" si="18"/>
        <v>0</v>
      </c>
      <c r="BF53" s="233">
        <f t="shared" si="19"/>
        <v>0</v>
      </c>
      <c r="BG53" s="233">
        <f t="shared" si="20"/>
        <v>0</v>
      </c>
      <c r="BH53" s="231"/>
    </row>
    <row r="54" spans="1:60" ht="12.75" x14ac:dyDescent="0.2">
      <c r="A54" s="245" t="s">
        <v>1044</v>
      </c>
      <c r="B54" s="206" t="s">
        <v>929</v>
      </c>
      <c r="C54" s="213" t="s">
        <v>930</v>
      </c>
      <c r="D54" s="231"/>
      <c r="E54" s="209">
        <f t="shared" si="37"/>
        <v>0</v>
      </c>
      <c r="F54" s="209">
        <f t="shared" si="38"/>
        <v>0</v>
      </c>
      <c r="G54" s="209">
        <f t="shared" si="39"/>
        <v>0</v>
      </c>
      <c r="H54" s="209">
        <f t="shared" si="40"/>
        <v>0</v>
      </c>
      <c r="I54" s="209">
        <f t="shared" si="41"/>
        <v>0</v>
      </c>
      <c r="J54" s="210">
        <v>0</v>
      </c>
      <c r="K54" s="210">
        <v>0</v>
      </c>
      <c r="L54" s="210">
        <v>0</v>
      </c>
      <c r="M54" s="210">
        <v>0</v>
      </c>
      <c r="N54" s="210">
        <v>0</v>
      </c>
      <c r="O54" s="210">
        <v>0</v>
      </c>
      <c r="P54" s="210">
        <v>0</v>
      </c>
      <c r="Q54" s="210">
        <v>0</v>
      </c>
      <c r="R54" s="210">
        <v>0</v>
      </c>
      <c r="S54" s="210">
        <v>0</v>
      </c>
      <c r="T54" s="210">
        <v>0</v>
      </c>
      <c r="U54" s="210">
        <v>0</v>
      </c>
      <c r="V54" s="210">
        <v>0</v>
      </c>
      <c r="W54" s="210">
        <v>0</v>
      </c>
      <c r="X54" s="210">
        <v>0</v>
      </c>
      <c r="Y54" s="210">
        <v>0</v>
      </c>
      <c r="Z54" s="210">
        <v>0</v>
      </c>
      <c r="AA54" s="210">
        <v>0</v>
      </c>
      <c r="AB54" s="210">
        <v>0</v>
      </c>
      <c r="AC54" s="210">
        <v>0</v>
      </c>
      <c r="AD54" s="211">
        <f t="shared" ref="AD54:AD65" si="93">AI54+AN54+AS54+AX54</f>
        <v>0</v>
      </c>
      <c r="AE54" s="211">
        <f t="shared" ref="AE54:AE65" si="94">AJ54+AO54+AT54+AY54</f>
        <v>0</v>
      </c>
      <c r="AF54" s="211">
        <f t="shared" ref="AF54:AF65" si="95">AK54+AP54+AU54+AZ54</f>
        <v>0</v>
      </c>
      <c r="AG54" s="211">
        <f t="shared" ref="AG54:AG65" si="96">AL54+AQ54+AV54+BA54</f>
        <v>0</v>
      </c>
      <c r="AH54" s="211">
        <f t="shared" ref="AH54:AH65" si="97">AM54+AR54+AW54+BB54</f>
        <v>0</v>
      </c>
      <c r="AI54" s="210">
        <v>0</v>
      </c>
      <c r="AJ54" s="210">
        <v>0</v>
      </c>
      <c r="AK54" s="210">
        <v>0</v>
      </c>
      <c r="AL54" s="210">
        <v>0</v>
      </c>
      <c r="AM54" s="210">
        <v>0</v>
      </c>
      <c r="AN54" s="210">
        <v>0</v>
      </c>
      <c r="AO54" s="210">
        <v>0</v>
      </c>
      <c r="AP54" s="210">
        <v>0</v>
      </c>
      <c r="AQ54" s="210">
        <v>0</v>
      </c>
      <c r="AR54" s="210">
        <v>0</v>
      </c>
      <c r="AS54" s="210">
        <v>0</v>
      </c>
      <c r="AT54" s="210">
        <v>0</v>
      </c>
      <c r="AU54" s="210">
        <v>0</v>
      </c>
      <c r="AV54" s="210">
        <v>0</v>
      </c>
      <c r="AW54" s="210">
        <v>0</v>
      </c>
      <c r="AX54" s="210">
        <v>0</v>
      </c>
      <c r="AY54" s="210">
        <v>0</v>
      </c>
      <c r="AZ54" s="210">
        <v>0</v>
      </c>
      <c r="BA54" s="210">
        <v>0</v>
      </c>
      <c r="BB54" s="210">
        <v>0</v>
      </c>
      <c r="BC54" s="233">
        <f t="shared" si="16"/>
        <v>0</v>
      </c>
      <c r="BD54" s="233">
        <f t="shared" si="17"/>
        <v>0</v>
      </c>
      <c r="BE54" s="233">
        <f t="shared" si="18"/>
        <v>0</v>
      </c>
      <c r="BF54" s="233">
        <f t="shared" si="19"/>
        <v>0</v>
      </c>
      <c r="BG54" s="233">
        <f t="shared" si="20"/>
        <v>0</v>
      </c>
      <c r="BH54" s="231"/>
    </row>
    <row r="55" spans="1:60" ht="12.75" x14ac:dyDescent="0.2">
      <c r="A55" s="245" t="s">
        <v>1045</v>
      </c>
      <c r="B55" s="206" t="s">
        <v>931</v>
      </c>
      <c r="C55" s="213" t="s">
        <v>932</v>
      </c>
      <c r="D55" s="231"/>
      <c r="E55" s="209">
        <f t="shared" si="37"/>
        <v>0</v>
      </c>
      <c r="F55" s="209">
        <f t="shared" si="38"/>
        <v>0</v>
      </c>
      <c r="G55" s="209">
        <f t="shared" si="39"/>
        <v>0</v>
      </c>
      <c r="H55" s="209">
        <f t="shared" si="40"/>
        <v>0</v>
      </c>
      <c r="I55" s="209">
        <f t="shared" si="41"/>
        <v>0</v>
      </c>
      <c r="J55" s="210">
        <v>0</v>
      </c>
      <c r="K55" s="210">
        <v>0</v>
      </c>
      <c r="L55" s="210">
        <v>0</v>
      </c>
      <c r="M55" s="210">
        <v>0</v>
      </c>
      <c r="N55" s="210">
        <v>0</v>
      </c>
      <c r="O55" s="210">
        <v>0</v>
      </c>
      <c r="P55" s="210">
        <v>0</v>
      </c>
      <c r="Q55" s="210">
        <v>0</v>
      </c>
      <c r="R55" s="210">
        <v>0</v>
      </c>
      <c r="S55" s="210">
        <v>0</v>
      </c>
      <c r="T55" s="210">
        <v>0</v>
      </c>
      <c r="U55" s="210">
        <v>0</v>
      </c>
      <c r="V55" s="210">
        <v>0</v>
      </c>
      <c r="W55" s="210">
        <v>0</v>
      </c>
      <c r="X55" s="210">
        <v>0</v>
      </c>
      <c r="Y55" s="210">
        <v>0</v>
      </c>
      <c r="Z55" s="210">
        <v>0</v>
      </c>
      <c r="AA55" s="210">
        <v>0</v>
      </c>
      <c r="AB55" s="210">
        <v>0</v>
      </c>
      <c r="AC55" s="210">
        <v>0</v>
      </c>
      <c r="AD55" s="211">
        <f t="shared" si="93"/>
        <v>0</v>
      </c>
      <c r="AE55" s="211">
        <f t="shared" si="94"/>
        <v>0</v>
      </c>
      <c r="AF55" s="211">
        <f t="shared" si="95"/>
        <v>0</v>
      </c>
      <c r="AG55" s="211">
        <f t="shared" si="96"/>
        <v>0</v>
      </c>
      <c r="AH55" s="211">
        <f t="shared" si="97"/>
        <v>0</v>
      </c>
      <c r="AI55" s="210">
        <v>0</v>
      </c>
      <c r="AJ55" s="210">
        <v>0</v>
      </c>
      <c r="AK55" s="210">
        <v>0</v>
      </c>
      <c r="AL55" s="210">
        <v>0</v>
      </c>
      <c r="AM55" s="210">
        <v>0</v>
      </c>
      <c r="AN55" s="210">
        <v>0</v>
      </c>
      <c r="AO55" s="210">
        <v>0</v>
      </c>
      <c r="AP55" s="210">
        <v>0</v>
      </c>
      <c r="AQ55" s="210">
        <v>0</v>
      </c>
      <c r="AR55" s="210">
        <v>0</v>
      </c>
      <c r="AS55" s="210">
        <v>0</v>
      </c>
      <c r="AT55" s="210">
        <v>0</v>
      </c>
      <c r="AU55" s="210">
        <v>0</v>
      </c>
      <c r="AV55" s="210">
        <v>0</v>
      </c>
      <c r="AW55" s="210">
        <v>0</v>
      </c>
      <c r="AX55" s="210">
        <v>0</v>
      </c>
      <c r="AY55" s="210">
        <v>0</v>
      </c>
      <c r="AZ55" s="210">
        <v>0</v>
      </c>
      <c r="BA55" s="210">
        <v>0</v>
      </c>
      <c r="BB55" s="210">
        <v>0</v>
      </c>
      <c r="BC55" s="233">
        <f t="shared" si="16"/>
        <v>0</v>
      </c>
      <c r="BD55" s="233">
        <f t="shared" si="17"/>
        <v>0</v>
      </c>
      <c r="BE55" s="233">
        <f t="shared" si="18"/>
        <v>0</v>
      </c>
      <c r="BF55" s="233">
        <f t="shared" si="19"/>
        <v>0</v>
      </c>
      <c r="BG55" s="233">
        <f t="shared" si="20"/>
        <v>0</v>
      </c>
      <c r="BH55" s="231"/>
    </row>
    <row r="56" spans="1:60" ht="12.75" x14ac:dyDescent="0.2">
      <c r="A56" s="245" t="s">
        <v>1046</v>
      </c>
      <c r="B56" s="206" t="s">
        <v>933</v>
      </c>
      <c r="C56" s="213" t="s">
        <v>934</v>
      </c>
      <c r="D56" s="231"/>
      <c r="E56" s="209">
        <f t="shared" si="37"/>
        <v>0</v>
      </c>
      <c r="F56" s="209">
        <f t="shared" si="38"/>
        <v>0</v>
      </c>
      <c r="G56" s="209">
        <f t="shared" si="39"/>
        <v>0</v>
      </c>
      <c r="H56" s="209">
        <f t="shared" si="40"/>
        <v>0</v>
      </c>
      <c r="I56" s="209">
        <f t="shared" si="41"/>
        <v>0</v>
      </c>
      <c r="J56" s="210">
        <v>0</v>
      </c>
      <c r="K56" s="210">
        <v>0</v>
      </c>
      <c r="L56" s="210">
        <v>0</v>
      </c>
      <c r="M56" s="210">
        <v>0</v>
      </c>
      <c r="N56" s="210">
        <v>0</v>
      </c>
      <c r="O56" s="210">
        <v>0</v>
      </c>
      <c r="P56" s="210">
        <v>0</v>
      </c>
      <c r="Q56" s="210">
        <v>0</v>
      </c>
      <c r="R56" s="210">
        <v>0</v>
      </c>
      <c r="S56" s="210">
        <v>0</v>
      </c>
      <c r="T56" s="210">
        <v>0</v>
      </c>
      <c r="U56" s="210">
        <v>0</v>
      </c>
      <c r="V56" s="210">
        <v>0</v>
      </c>
      <c r="W56" s="210">
        <v>0</v>
      </c>
      <c r="X56" s="210">
        <v>0</v>
      </c>
      <c r="Y56" s="210">
        <v>0</v>
      </c>
      <c r="Z56" s="210">
        <v>0</v>
      </c>
      <c r="AA56" s="210">
        <v>0</v>
      </c>
      <c r="AB56" s="210">
        <v>0</v>
      </c>
      <c r="AC56" s="210">
        <v>0</v>
      </c>
      <c r="AD56" s="211">
        <f t="shared" si="93"/>
        <v>0</v>
      </c>
      <c r="AE56" s="211">
        <f t="shared" si="94"/>
        <v>0</v>
      </c>
      <c r="AF56" s="211">
        <f t="shared" si="95"/>
        <v>0</v>
      </c>
      <c r="AG56" s="211">
        <f t="shared" si="96"/>
        <v>0</v>
      </c>
      <c r="AH56" s="211">
        <f t="shared" si="97"/>
        <v>0</v>
      </c>
      <c r="AI56" s="210">
        <v>0</v>
      </c>
      <c r="AJ56" s="210">
        <v>0</v>
      </c>
      <c r="AK56" s="210">
        <v>0</v>
      </c>
      <c r="AL56" s="210">
        <v>0</v>
      </c>
      <c r="AM56" s="210">
        <v>0</v>
      </c>
      <c r="AN56" s="210">
        <v>0</v>
      </c>
      <c r="AO56" s="210">
        <v>0</v>
      </c>
      <c r="AP56" s="210">
        <v>0</v>
      </c>
      <c r="AQ56" s="210">
        <v>0</v>
      </c>
      <c r="AR56" s="210">
        <v>0</v>
      </c>
      <c r="AS56" s="210">
        <v>0</v>
      </c>
      <c r="AT56" s="210">
        <v>0</v>
      </c>
      <c r="AU56" s="210">
        <v>0</v>
      </c>
      <c r="AV56" s="210">
        <v>0</v>
      </c>
      <c r="AW56" s="210">
        <v>0</v>
      </c>
      <c r="AX56" s="210">
        <v>0</v>
      </c>
      <c r="AY56" s="210">
        <v>0</v>
      </c>
      <c r="AZ56" s="210">
        <v>0</v>
      </c>
      <c r="BA56" s="210">
        <v>0</v>
      </c>
      <c r="BB56" s="210">
        <v>0</v>
      </c>
      <c r="BC56" s="233">
        <f t="shared" si="16"/>
        <v>0</v>
      </c>
      <c r="BD56" s="233">
        <f t="shared" si="17"/>
        <v>0</v>
      </c>
      <c r="BE56" s="233">
        <f t="shared" si="18"/>
        <v>0</v>
      </c>
      <c r="BF56" s="233">
        <f t="shared" si="19"/>
        <v>0</v>
      </c>
      <c r="BG56" s="233">
        <f t="shared" si="20"/>
        <v>0</v>
      </c>
      <c r="BH56" s="231"/>
    </row>
    <row r="57" spans="1:60" ht="12.75" x14ac:dyDescent="0.2">
      <c r="A57" s="245" t="s">
        <v>1047</v>
      </c>
      <c r="B57" s="206" t="s">
        <v>935</v>
      </c>
      <c r="C57" s="213" t="s">
        <v>936</v>
      </c>
      <c r="D57" s="231"/>
      <c r="E57" s="209">
        <f t="shared" si="37"/>
        <v>0</v>
      </c>
      <c r="F57" s="209">
        <f t="shared" si="38"/>
        <v>0</v>
      </c>
      <c r="G57" s="209">
        <f t="shared" si="39"/>
        <v>0</v>
      </c>
      <c r="H57" s="209">
        <f t="shared" si="40"/>
        <v>0</v>
      </c>
      <c r="I57" s="209">
        <f t="shared" si="41"/>
        <v>0</v>
      </c>
      <c r="J57" s="210">
        <v>0</v>
      </c>
      <c r="K57" s="210">
        <v>0</v>
      </c>
      <c r="L57" s="210">
        <v>0</v>
      </c>
      <c r="M57" s="210">
        <v>0</v>
      </c>
      <c r="N57" s="210">
        <v>0</v>
      </c>
      <c r="O57" s="210">
        <v>0</v>
      </c>
      <c r="P57" s="210">
        <v>0</v>
      </c>
      <c r="Q57" s="210">
        <v>0</v>
      </c>
      <c r="R57" s="210">
        <v>0</v>
      </c>
      <c r="S57" s="210">
        <v>0</v>
      </c>
      <c r="T57" s="210">
        <v>0</v>
      </c>
      <c r="U57" s="210">
        <v>0</v>
      </c>
      <c r="V57" s="210">
        <v>0</v>
      </c>
      <c r="W57" s="210">
        <v>0</v>
      </c>
      <c r="X57" s="210">
        <v>0</v>
      </c>
      <c r="Y57" s="210">
        <v>0</v>
      </c>
      <c r="Z57" s="210">
        <v>0</v>
      </c>
      <c r="AA57" s="210">
        <v>0</v>
      </c>
      <c r="AB57" s="210">
        <v>0</v>
      </c>
      <c r="AC57" s="210">
        <v>0</v>
      </c>
      <c r="AD57" s="211">
        <f t="shared" si="93"/>
        <v>0</v>
      </c>
      <c r="AE57" s="211">
        <f t="shared" si="94"/>
        <v>0</v>
      </c>
      <c r="AF57" s="211">
        <f t="shared" si="95"/>
        <v>0</v>
      </c>
      <c r="AG57" s="211">
        <f t="shared" si="96"/>
        <v>0</v>
      </c>
      <c r="AH57" s="211">
        <f t="shared" si="97"/>
        <v>0</v>
      </c>
      <c r="AI57" s="210">
        <v>0</v>
      </c>
      <c r="AJ57" s="210">
        <v>0</v>
      </c>
      <c r="AK57" s="210">
        <v>0</v>
      </c>
      <c r="AL57" s="210">
        <v>0</v>
      </c>
      <c r="AM57" s="210">
        <v>0</v>
      </c>
      <c r="AN57" s="210">
        <v>0</v>
      </c>
      <c r="AO57" s="210">
        <v>0</v>
      </c>
      <c r="AP57" s="210">
        <v>0</v>
      </c>
      <c r="AQ57" s="210">
        <v>0</v>
      </c>
      <c r="AR57" s="210">
        <v>0</v>
      </c>
      <c r="AS57" s="210">
        <v>0</v>
      </c>
      <c r="AT57" s="210">
        <v>0</v>
      </c>
      <c r="AU57" s="210">
        <v>0</v>
      </c>
      <c r="AV57" s="210">
        <v>0</v>
      </c>
      <c r="AW57" s="210">
        <v>0</v>
      </c>
      <c r="AX57" s="210">
        <v>0</v>
      </c>
      <c r="AY57" s="210">
        <v>0</v>
      </c>
      <c r="AZ57" s="210">
        <v>0</v>
      </c>
      <c r="BA57" s="210">
        <v>0</v>
      </c>
      <c r="BB57" s="210">
        <v>0</v>
      </c>
      <c r="BC57" s="233">
        <f t="shared" si="16"/>
        <v>0</v>
      </c>
      <c r="BD57" s="233">
        <f t="shared" si="17"/>
        <v>0</v>
      </c>
      <c r="BE57" s="233">
        <f t="shared" si="18"/>
        <v>0</v>
      </c>
      <c r="BF57" s="233">
        <f t="shared" si="19"/>
        <v>0</v>
      </c>
      <c r="BG57" s="233">
        <f t="shared" si="20"/>
        <v>0</v>
      </c>
      <c r="BH57" s="231"/>
    </row>
    <row r="58" spans="1:60" ht="12.75" x14ac:dyDescent="0.2">
      <c r="A58" s="245" t="s">
        <v>1048</v>
      </c>
      <c r="B58" s="206" t="s">
        <v>937</v>
      </c>
      <c r="C58" s="213" t="s">
        <v>938</v>
      </c>
      <c r="D58" s="231"/>
      <c r="E58" s="209">
        <f t="shared" si="37"/>
        <v>0</v>
      </c>
      <c r="F58" s="209">
        <f t="shared" si="38"/>
        <v>0</v>
      </c>
      <c r="G58" s="209">
        <f t="shared" si="39"/>
        <v>0</v>
      </c>
      <c r="H58" s="209">
        <f t="shared" si="40"/>
        <v>0</v>
      </c>
      <c r="I58" s="209">
        <f t="shared" si="41"/>
        <v>0</v>
      </c>
      <c r="J58" s="210">
        <v>0</v>
      </c>
      <c r="K58" s="210">
        <v>0</v>
      </c>
      <c r="L58" s="210">
        <v>0</v>
      </c>
      <c r="M58" s="210">
        <v>0</v>
      </c>
      <c r="N58" s="210">
        <v>0</v>
      </c>
      <c r="O58" s="210">
        <v>0</v>
      </c>
      <c r="P58" s="210">
        <v>0</v>
      </c>
      <c r="Q58" s="210">
        <v>0</v>
      </c>
      <c r="R58" s="210">
        <v>0</v>
      </c>
      <c r="S58" s="210">
        <v>0</v>
      </c>
      <c r="T58" s="210">
        <v>0</v>
      </c>
      <c r="U58" s="210">
        <v>0</v>
      </c>
      <c r="V58" s="210">
        <v>0</v>
      </c>
      <c r="W58" s="210">
        <v>0</v>
      </c>
      <c r="X58" s="210">
        <v>0</v>
      </c>
      <c r="Y58" s="210">
        <v>0</v>
      </c>
      <c r="Z58" s="210">
        <v>0</v>
      </c>
      <c r="AA58" s="210">
        <v>0</v>
      </c>
      <c r="AB58" s="210">
        <v>0</v>
      </c>
      <c r="AC58" s="210">
        <v>0</v>
      </c>
      <c r="AD58" s="211">
        <f t="shared" si="93"/>
        <v>0</v>
      </c>
      <c r="AE58" s="211">
        <f t="shared" si="94"/>
        <v>0</v>
      </c>
      <c r="AF58" s="211">
        <f t="shared" si="95"/>
        <v>0</v>
      </c>
      <c r="AG58" s="211">
        <f t="shared" si="96"/>
        <v>0</v>
      </c>
      <c r="AH58" s="211">
        <f t="shared" si="97"/>
        <v>0</v>
      </c>
      <c r="AI58" s="210">
        <v>0</v>
      </c>
      <c r="AJ58" s="210">
        <v>0</v>
      </c>
      <c r="AK58" s="210">
        <v>0</v>
      </c>
      <c r="AL58" s="210">
        <v>0</v>
      </c>
      <c r="AM58" s="210">
        <v>0</v>
      </c>
      <c r="AN58" s="210">
        <v>0</v>
      </c>
      <c r="AO58" s="210">
        <v>0</v>
      </c>
      <c r="AP58" s="210">
        <v>0</v>
      </c>
      <c r="AQ58" s="210">
        <v>0</v>
      </c>
      <c r="AR58" s="210">
        <v>0</v>
      </c>
      <c r="AS58" s="210">
        <v>0</v>
      </c>
      <c r="AT58" s="210">
        <v>0</v>
      </c>
      <c r="AU58" s="210">
        <v>0</v>
      </c>
      <c r="AV58" s="210">
        <v>0</v>
      </c>
      <c r="AW58" s="210">
        <v>0</v>
      </c>
      <c r="AX58" s="210">
        <v>0</v>
      </c>
      <c r="AY58" s="210">
        <v>0</v>
      </c>
      <c r="AZ58" s="210">
        <v>0</v>
      </c>
      <c r="BA58" s="210">
        <v>0</v>
      </c>
      <c r="BB58" s="210">
        <v>0</v>
      </c>
      <c r="BC58" s="233">
        <f t="shared" si="16"/>
        <v>0</v>
      </c>
      <c r="BD58" s="233">
        <f t="shared" si="17"/>
        <v>0</v>
      </c>
      <c r="BE58" s="233">
        <f t="shared" si="18"/>
        <v>0</v>
      </c>
      <c r="BF58" s="233">
        <f t="shared" si="19"/>
        <v>0</v>
      </c>
      <c r="BG58" s="233">
        <f t="shared" si="20"/>
        <v>0</v>
      </c>
      <c r="BH58" s="231"/>
    </row>
    <row r="59" spans="1:60" ht="12.75" x14ac:dyDescent="0.2">
      <c r="A59" s="245" t="s">
        <v>1049</v>
      </c>
      <c r="B59" s="206" t="s">
        <v>939</v>
      </c>
      <c r="C59" s="213" t="s">
        <v>940</v>
      </c>
      <c r="D59" s="231"/>
      <c r="E59" s="209">
        <f t="shared" si="37"/>
        <v>0</v>
      </c>
      <c r="F59" s="209">
        <f t="shared" si="38"/>
        <v>0</v>
      </c>
      <c r="G59" s="209">
        <f t="shared" si="39"/>
        <v>0</v>
      </c>
      <c r="H59" s="209">
        <f t="shared" si="40"/>
        <v>0</v>
      </c>
      <c r="I59" s="209">
        <f t="shared" si="41"/>
        <v>0</v>
      </c>
      <c r="J59" s="210">
        <v>0</v>
      </c>
      <c r="K59" s="210">
        <v>0</v>
      </c>
      <c r="L59" s="210">
        <v>0</v>
      </c>
      <c r="M59" s="210">
        <v>0</v>
      </c>
      <c r="N59" s="210">
        <v>0</v>
      </c>
      <c r="O59" s="210">
        <v>0</v>
      </c>
      <c r="P59" s="210">
        <v>0</v>
      </c>
      <c r="Q59" s="210">
        <v>0</v>
      </c>
      <c r="R59" s="210">
        <v>0</v>
      </c>
      <c r="S59" s="210">
        <v>0</v>
      </c>
      <c r="T59" s="210">
        <v>0</v>
      </c>
      <c r="U59" s="210">
        <v>0</v>
      </c>
      <c r="V59" s="210">
        <v>0</v>
      </c>
      <c r="W59" s="210">
        <v>0</v>
      </c>
      <c r="X59" s="210">
        <v>0</v>
      </c>
      <c r="Y59" s="210">
        <v>0</v>
      </c>
      <c r="Z59" s="210">
        <v>0</v>
      </c>
      <c r="AA59" s="210">
        <v>0</v>
      </c>
      <c r="AB59" s="210">
        <v>0</v>
      </c>
      <c r="AC59" s="210">
        <v>0</v>
      </c>
      <c r="AD59" s="211">
        <f t="shared" si="93"/>
        <v>0</v>
      </c>
      <c r="AE59" s="211">
        <f t="shared" si="94"/>
        <v>0</v>
      </c>
      <c r="AF59" s="211">
        <f t="shared" si="95"/>
        <v>0</v>
      </c>
      <c r="AG59" s="211">
        <f t="shared" si="96"/>
        <v>0</v>
      </c>
      <c r="AH59" s="211">
        <f t="shared" si="97"/>
        <v>0</v>
      </c>
      <c r="AI59" s="210">
        <v>0</v>
      </c>
      <c r="AJ59" s="210">
        <v>0</v>
      </c>
      <c r="AK59" s="210">
        <v>0</v>
      </c>
      <c r="AL59" s="210">
        <v>0</v>
      </c>
      <c r="AM59" s="210">
        <v>0</v>
      </c>
      <c r="AN59" s="210">
        <v>0</v>
      </c>
      <c r="AO59" s="210">
        <v>0</v>
      </c>
      <c r="AP59" s="210">
        <v>0</v>
      </c>
      <c r="AQ59" s="210">
        <v>0</v>
      </c>
      <c r="AR59" s="210">
        <v>0</v>
      </c>
      <c r="AS59" s="210">
        <v>0</v>
      </c>
      <c r="AT59" s="210">
        <v>0</v>
      </c>
      <c r="AU59" s="210">
        <v>0</v>
      </c>
      <c r="AV59" s="210">
        <v>0</v>
      </c>
      <c r="AW59" s="210">
        <v>0</v>
      </c>
      <c r="AX59" s="210">
        <v>0</v>
      </c>
      <c r="AY59" s="210">
        <v>0</v>
      </c>
      <c r="AZ59" s="210">
        <v>0</v>
      </c>
      <c r="BA59" s="210">
        <v>0</v>
      </c>
      <c r="BB59" s="210">
        <v>0</v>
      </c>
      <c r="BC59" s="233">
        <f t="shared" si="16"/>
        <v>0</v>
      </c>
      <c r="BD59" s="233">
        <f t="shared" si="17"/>
        <v>0</v>
      </c>
      <c r="BE59" s="233">
        <f t="shared" si="18"/>
        <v>0</v>
      </c>
      <c r="BF59" s="233">
        <f t="shared" si="19"/>
        <v>0</v>
      </c>
      <c r="BG59" s="233">
        <f t="shared" si="20"/>
        <v>0</v>
      </c>
      <c r="BH59" s="231"/>
    </row>
    <row r="60" spans="1:60" ht="12.75" x14ac:dyDescent="0.2">
      <c r="A60" s="245" t="s">
        <v>1050</v>
      </c>
      <c r="B60" s="206" t="s">
        <v>941</v>
      </c>
      <c r="C60" s="213" t="s">
        <v>942</v>
      </c>
      <c r="D60" s="231"/>
      <c r="E60" s="209">
        <f t="shared" si="37"/>
        <v>0</v>
      </c>
      <c r="F60" s="209">
        <f t="shared" si="38"/>
        <v>0</v>
      </c>
      <c r="G60" s="209">
        <f t="shared" si="39"/>
        <v>0</v>
      </c>
      <c r="H60" s="209">
        <f t="shared" si="40"/>
        <v>0</v>
      </c>
      <c r="I60" s="209">
        <f t="shared" si="41"/>
        <v>0</v>
      </c>
      <c r="J60" s="210">
        <v>0</v>
      </c>
      <c r="K60" s="210">
        <v>0</v>
      </c>
      <c r="L60" s="210">
        <v>0</v>
      </c>
      <c r="M60" s="210">
        <v>0</v>
      </c>
      <c r="N60" s="210">
        <v>0</v>
      </c>
      <c r="O60" s="210">
        <v>0</v>
      </c>
      <c r="P60" s="210">
        <v>0</v>
      </c>
      <c r="Q60" s="210">
        <v>0</v>
      </c>
      <c r="R60" s="210">
        <v>0</v>
      </c>
      <c r="S60" s="210">
        <v>0</v>
      </c>
      <c r="T60" s="210">
        <v>0</v>
      </c>
      <c r="U60" s="210">
        <v>0</v>
      </c>
      <c r="V60" s="210">
        <v>0</v>
      </c>
      <c r="W60" s="210">
        <v>0</v>
      </c>
      <c r="X60" s="210">
        <v>0</v>
      </c>
      <c r="Y60" s="210">
        <v>0</v>
      </c>
      <c r="Z60" s="210">
        <v>0</v>
      </c>
      <c r="AA60" s="210">
        <v>0</v>
      </c>
      <c r="AB60" s="210">
        <v>0</v>
      </c>
      <c r="AC60" s="210">
        <v>0</v>
      </c>
      <c r="AD60" s="211">
        <f t="shared" si="93"/>
        <v>0</v>
      </c>
      <c r="AE60" s="211">
        <f t="shared" si="94"/>
        <v>0</v>
      </c>
      <c r="AF60" s="211">
        <f t="shared" si="95"/>
        <v>0</v>
      </c>
      <c r="AG60" s="211">
        <f t="shared" si="96"/>
        <v>0</v>
      </c>
      <c r="AH60" s="211">
        <f t="shared" si="97"/>
        <v>0</v>
      </c>
      <c r="AI60" s="210">
        <v>0</v>
      </c>
      <c r="AJ60" s="210">
        <v>0</v>
      </c>
      <c r="AK60" s="210">
        <v>0</v>
      </c>
      <c r="AL60" s="210">
        <v>0</v>
      </c>
      <c r="AM60" s="210">
        <v>0</v>
      </c>
      <c r="AN60" s="210">
        <v>0</v>
      </c>
      <c r="AO60" s="210">
        <v>0</v>
      </c>
      <c r="AP60" s="210">
        <v>0</v>
      </c>
      <c r="AQ60" s="210">
        <v>0</v>
      </c>
      <c r="AR60" s="210">
        <v>0</v>
      </c>
      <c r="AS60" s="210">
        <v>0</v>
      </c>
      <c r="AT60" s="210">
        <v>0</v>
      </c>
      <c r="AU60" s="210">
        <v>0</v>
      </c>
      <c r="AV60" s="210">
        <v>0</v>
      </c>
      <c r="AW60" s="210">
        <v>0</v>
      </c>
      <c r="AX60" s="210">
        <v>0</v>
      </c>
      <c r="AY60" s="210">
        <v>0</v>
      </c>
      <c r="AZ60" s="210">
        <v>0</v>
      </c>
      <c r="BA60" s="210">
        <v>0</v>
      </c>
      <c r="BB60" s="210">
        <v>0</v>
      </c>
      <c r="BC60" s="233">
        <f t="shared" si="16"/>
        <v>0</v>
      </c>
      <c r="BD60" s="233">
        <f t="shared" si="17"/>
        <v>0</v>
      </c>
      <c r="BE60" s="233">
        <f t="shared" si="18"/>
        <v>0</v>
      </c>
      <c r="BF60" s="233">
        <f t="shared" si="19"/>
        <v>0</v>
      </c>
      <c r="BG60" s="233">
        <f t="shared" si="20"/>
        <v>0</v>
      </c>
      <c r="BH60" s="231"/>
    </row>
    <row r="61" spans="1:60" ht="12.75" x14ac:dyDescent="0.2">
      <c r="A61" s="245" t="s">
        <v>1051</v>
      </c>
      <c r="B61" s="206" t="s">
        <v>941</v>
      </c>
      <c r="C61" s="213" t="s">
        <v>943</v>
      </c>
      <c r="D61" s="231"/>
      <c r="E61" s="209">
        <f t="shared" si="37"/>
        <v>0</v>
      </c>
      <c r="F61" s="209">
        <f t="shared" si="38"/>
        <v>0</v>
      </c>
      <c r="G61" s="209">
        <f t="shared" si="39"/>
        <v>0</v>
      </c>
      <c r="H61" s="209">
        <f t="shared" si="40"/>
        <v>0</v>
      </c>
      <c r="I61" s="209">
        <f t="shared" si="41"/>
        <v>0</v>
      </c>
      <c r="J61" s="210">
        <v>0</v>
      </c>
      <c r="K61" s="210">
        <v>0</v>
      </c>
      <c r="L61" s="210">
        <v>0</v>
      </c>
      <c r="M61" s="210">
        <v>0</v>
      </c>
      <c r="N61" s="210">
        <v>0</v>
      </c>
      <c r="O61" s="210">
        <v>0</v>
      </c>
      <c r="P61" s="210">
        <v>0</v>
      </c>
      <c r="Q61" s="210">
        <v>0</v>
      </c>
      <c r="R61" s="210">
        <v>0</v>
      </c>
      <c r="S61" s="210">
        <v>0</v>
      </c>
      <c r="T61" s="210">
        <v>0</v>
      </c>
      <c r="U61" s="210">
        <v>0</v>
      </c>
      <c r="V61" s="210">
        <v>0</v>
      </c>
      <c r="W61" s="210">
        <v>0</v>
      </c>
      <c r="X61" s="210">
        <v>0</v>
      </c>
      <c r="Y61" s="210">
        <v>0</v>
      </c>
      <c r="Z61" s="210">
        <v>0</v>
      </c>
      <c r="AA61" s="210">
        <v>0</v>
      </c>
      <c r="AB61" s="210">
        <v>0</v>
      </c>
      <c r="AC61" s="210">
        <v>0</v>
      </c>
      <c r="AD61" s="211">
        <f t="shared" si="93"/>
        <v>0</v>
      </c>
      <c r="AE61" s="211">
        <f t="shared" si="94"/>
        <v>0</v>
      </c>
      <c r="AF61" s="211">
        <f t="shared" si="95"/>
        <v>0</v>
      </c>
      <c r="AG61" s="211">
        <f t="shared" si="96"/>
        <v>0</v>
      </c>
      <c r="AH61" s="211">
        <f t="shared" si="97"/>
        <v>0</v>
      </c>
      <c r="AI61" s="210">
        <v>0</v>
      </c>
      <c r="AJ61" s="210">
        <v>0</v>
      </c>
      <c r="AK61" s="210">
        <v>0</v>
      </c>
      <c r="AL61" s="210">
        <v>0</v>
      </c>
      <c r="AM61" s="210">
        <v>0</v>
      </c>
      <c r="AN61" s="210">
        <v>0</v>
      </c>
      <c r="AO61" s="210">
        <v>0</v>
      </c>
      <c r="AP61" s="210">
        <v>0</v>
      </c>
      <c r="AQ61" s="210">
        <v>0</v>
      </c>
      <c r="AR61" s="210">
        <v>0</v>
      </c>
      <c r="AS61" s="210">
        <v>0</v>
      </c>
      <c r="AT61" s="210">
        <v>0</v>
      </c>
      <c r="AU61" s="210">
        <v>0</v>
      </c>
      <c r="AV61" s="210">
        <v>0</v>
      </c>
      <c r="AW61" s="210">
        <v>0</v>
      </c>
      <c r="AX61" s="210">
        <v>0</v>
      </c>
      <c r="AY61" s="210">
        <v>0</v>
      </c>
      <c r="AZ61" s="210">
        <v>0</v>
      </c>
      <c r="BA61" s="210">
        <v>0</v>
      </c>
      <c r="BB61" s="210">
        <v>0</v>
      </c>
      <c r="BC61" s="233">
        <f t="shared" si="16"/>
        <v>0</v>
      </c>
      <c r="BD61" s="233">
        <f t="shared" si="17"/>
        <v>0</v>
      </c>
      <c r="BE61" s="233">
        <f t="shared" si="18"/>
        <v>0</v>
      </c>
      <c r="BF61" s="233">
        <f t="shared" si="19"/>
        <v>0</v>
      </c>
      <c r="BG61" s="233">
        <f t="shared" si="20"/>
        <v>0</v>
      </c>
      <c r="BH61" s="231"/>
    </row>
    <row r="62" spans="1:60" ht="12.75" x14ac:dyDescent="0.2">
      <c r="A62" s="245" t="s">
        <v>1052</v>
      </c>
      <c r="B62" s="206" t="s">
        <v>944</v>
      </c>
      <c r="C62" s="213" t="s">
        <v>945</v>
      </c>
      <c r="D62" s="231"/>
      <c r="E62" s="209">
        <f t="shared" si="37"/>
        <v>0</v>
      </c>
      <c r="F62" s="209">
        <f t="shared" si="38"/>
        <v>0</v>
      </c>
      <c r="G62" s="209">
        <f t="shared" si="39"/>
        <v>0</v>
      </c>
      <c r="H62" s="209">
        <f t="shared" si="40"/>
        <v>0</v>
      </c>
      <c r="I62" s="209">
        <f t="shared" si="41"/>
        <v>0</v>
      </c>
      <c r="J62" s="210">
        <v>0</v>
      </c>
      <c r="K62" s="210">
        <v>0</v>
      </c>
      <c r="L62" s="210">
        <v>0</v>
      </c>
      <c r="M62" s="210">
        <v>0</v>
      </c>
      <c r="N62" s="210">
        <v>0</v>
      </c>
      <c r="O62" s="210">
        <v>0</v>
      </c>
      <c r="P62" s="210">
        <v>0</v>
      </c>
      <c r="Q62" s="210">
        <v>0</v>
      </c>
      <c r="R62" s="210">
        <v>0</v>
      </c>
      <c r="S62" s="210">
        <v>0</v>
      </c>
      <c r="T62" s="210">
        <v>0</v>
      </c>
      <c r="U62" s="210">
        <v>0</v>
      </c>
      <c r="V62" s="210">
        <v>0</v>
      </c>
      <c r="W62" s="210">
        <v>0</v>
      </c>
      <c r="X62" s="210">
        <v>0</v>
      </c>
      <c r="Y62" s="210">
        <v>0</v>
      </c>
      <c r="Z62" s="210">
        <v>0</v>
      </c>
      <c r="AA62" s="210">
        <v>0</v>
      </c>
      <c r="AB62" s="210">
        <v>0</v>
      </c>
      <c r="AC62" s="210">
        <v>0</v>
      </c>
      <c r="AD62" s="211">
        <f t="shared" si="93"/>
        <v>0</v>
      </c>
      <c r="AE62" s="211">
        <f t="shared" si="94"/>
        <v>0</v>
      </c>
      <c r="AF62" s="211">
        <f t="shared" si="95"/>
        <v>0</v>
      </c>
      <c r="AG62" s="211">
        <f t="shared" si="96"/>
        <v>0</v>
      </c>
      <c r="AH62" s="211">
        <f t="shared" si="97"/>
        <v>0</v>
      </c>
      <c r="AI62" s="210">
        <v>0</v>
      </c>
      <c r="AJ62" s="210">
        <v>0</v>
      </c>
      <c r="AK62" s="210">
        <v>0</v>
      </c>
      <c r="AL62" s="210">
        <v>0</v>
      </c>
      <c r="AM62" s="210">
        <v>0</v>
      </c>
      <c r="AN62" s="210">
        <v>0</v>
      </c>
      <c r="AO62" s="210">
        <v>0</v>
      </c>
      <c r="AP62" s="210">
        <v>0</v>
      </c>
      <c r="AQ62" s="210">
        <v>0</v>
      </c>
      <c r="AR62" s="210">
        <v>0</v>
      </c>
      <c r="AS62" s="210">
        <v>0</v>
      </c>
      <c r="AT62" s="210">
        <v>0</v>
      </c>
      <c r="AU62" s="210">
        <v>0</v>
      </c>
      <c r="AV62" s="210">
        <v>0</v>
      </c>
      <c r="AW62" s="210">
        <v>0</v>
      </c>
      <c r="AX62" s="210">
        <v>0</v>
      </c>
      <c r="AY62" s="210">
        <v>0</v>
      </c>
      <c r="AZ62" s="210">
        <v>0</v>
      </c>
      <c r="BA62" s="210">
        <v>0</v>
      </c>
      <c r="BB62" s="210">
        <v>0</v>
      </c>
      <c r="BC62" s="233">
        <f t="shared" si="16"/>
        <v>0</v>
      </c>
      <c r="BD62" s="233">
        <f t="shared" si="17"/>
        <v>0</v>
      </c>
      <c r="BE62" s="233">
        <f t="shared" si="18"/>
        <v>0</v>
      </c>
      <c r="BF62" s="233">
        <f t="shared" si="19"/>
        <v>0</v>
      </c>
      <c r="BG62" s="233">
        <f t="shared" si="20"/>
        <v>0</v>
      </c>
      <c r="BH62" s="231"/>
    </row>
    <row r="63" spans="1:60" ht="12.75" x14ac:dyDescent="0.2">
      <c r="A63" s="245" t="s">
        <v>1079</v>
      </c>
      <c r="B63" s="206" t="s">
        <v>946</v>
      </c>
      <c r="C63" s="213" t="s">
        <v>947</v>
      </c>
      <c r="D63" s="231"/>
      <c r="E63" s="209">
        <f t="shared" si="37"/>
        <v>0</v>
      </c>
      <c r="F63" s="209">
        <f t="shared" si="38"/>
        <v>0</v>
      </c>
      <c r="G63" s="209">
        <f t="shared" si="39"/>
        <v>0</v>
      </c>
      <c r="H63" s="209">
        <f t="shared" si="40"/>
        <v>0</v>
      </c>
      <c r="I63" s="209">
        <f t="shared" si="41"/>
        <v>0</v>
      </c>
      <c r="J63" s="210">
        <v>0</v>
      </c>
      <c r="K63" s="210">
        <v>0</v>
      </c>
      <c r="L63" s="210">
        <v>0</v>
      </c>
      <c r="M63" s="210">
        <v>0</v>
      </c>
      <c r="N63" s="210">
        <v>0</v>
      </c>
      <c r="O63" s="210">
        <v>0</v>
      </c>
      <c r="P63" s="210">
        <v>0</v>
      </c>
      <c r="Q63" s="210">
        <v>0</v>
      </c>
      <c r="R63" s="210">
        <v>0</v>
      </c>
      <c r="S63" s="210">
        <v>0</v>
      </c>
      <c r="T63" s="210">
        <v>0</v>
      </c>
      <c r="U63" s="210">
        <v>0</v>
      </c>
      <c r="V63" s="210">
        <v>0</v>
      </c>
      <c r="W63" s="210">
        <v>0</v>
      </c>
      <c r="X63" s="210">
        <v>0</v>
      </c>
      <c r="Y63" s="210">
        <v>0</v>
      </c>
      <c r="Z63" s="210">
        <v>0</v>
      </c>
      <c r="AA63" s="210">
        <v>0</v>
      </c>
      <c r="AB63" s="210">
        <v>0</v>
      </c>
      <c r="AC63" s="210">
        <v>0</v>
      </c>
      <c r="AD63" s="211">
        <f t="shared" si="93"/>
        <v>0</v>
      </c>
      <c r="AE63" s="211">
        <f t="shared" si="94"/>
        <v>0</v>
      </c>
      <c r="AF63" s="211">
        <f t="shared" si="95"/>
        <v>0</v>
      </c>
      <c r="AG63" s="211">
        <f t="shared" si="96"/>
        <v>0</v>
      </c>
      <c r="AH63" s="211">
        <f t="shared" si="97"/>
        <v>0</v>
      </c>
      <c r="AI63" s="210">
        <v>0</v>
      </c>
      <c r="AJ63" s="210">
        <v>0</v>
      </c>
      <c r="AK63" s="210">
        <v>0</v>
      </c>
      <c r="AL63" s="210">
        <v>0</v>
      </c>
      <c r="AM63" s="210">
        <v>0</v>
      </c>
      <c r="AN63" s="210">
        <v>0</v>
      </c>
      <c r="AO63" s="210">
        <v>0</v>
      </c>
      <c r="AP63" s="210">
        <v>0</v>
      </c>
      <c r="AQ63" s="210">
        <v>0</v>
      </c>
      <c r="AR63" s="210">
        <v>0</v>
      </c>
      <c r="AS63" s="210">
        <v>0</v>
      </c>
      <c r="AT63" s="210">
        <v>0</v>
      </c>
      <c r="AU63" s="210">
        <v>0</v>
      </c>
      <c r="AV63" s="210">
        <v>0</v>
      </c>
      <c r="AW63" s="210">
        <v>0</v>
      </c>
      <c r="AX63" s="210">
        <v>0</v>
      </c>
      <c r="AY63" s="210">
        <v>0</v>
      </c>
      <c r="AZ63" s="210">
        <v>0</v>
      </c>
      <c r="BA63" s="210">
        <v>0</v>
      </c>
      <c r="BB63" s="210">
        <v>0</v>
      </c>
      <c r="BC63" s="233">
        <f t="shared" si="16"/>
        <v>0</v>
      </c>
      <c r="BD63" s="233">
        <f t="shared" si="17"/>
        <v>0</v>
      </c>
      <c r="BE63" s="233">
        <f t="shared" si="18"/>
        <v>0</v>
      </c>
      <c r="BF63" s="233">
        <f t="shared" si="19"/>
        <v>0</v>
      </c>
      <c r="BG63" s="233">
        <f t="shared" si="20"/>
        <v>0</v>
      </c>
      <c r="BH63" s="231"/>
    </row>
    <row r="64" spans="1:60" ht="12.75" x14ac:dyDescent="0.2">
      <c r="A64" s="245" t="s">
        <v>1080</v>
      </c>
      <c r="B64" s="206" t="s">
        <v>948</v>
      </c>
      <c r="C64" s="213" t="s">
        <v>949</v>
      </c>
      <c r="D64" s="231"/>
      <c r="E64" s="209">
        <f t="shared" si="37"/>
        <v>0</v>
      </c>
      <c r="F64" s="209">
        <f t="shared" si="38"/>
        <v>0</v>
      </c>
      <c r="G64" s="209">
        <f t="shared" si="39"/>
        <v>0</v>
      </c>
      <c r="H64" s="209">
        <f t="shared" si="40"/>
        <v>0</v>
      </c>
      <c r="I64" s="209">
        <f t="shared" si="41"/>
        <v>0</v>
      </c>
      <c r="J64" s="210">
        <v>0</v>
      </c>
      <c r="K64" s="210">
        <v>0</v>
      </c>
      <c r="L64" s="210">
        <v>0</v>
      </c>
      <c r="M64" s="210">
        <v>0</v>
      </c>
      <c r="N64" s="210">
        <v>0</v>
      </c>
      <c r="O64" s="210">
        <v>0</v>
      </c>
      <c r="P64" s="210">
        <v>0</v>
      </c>
      <c r="Q64" s="210">
        <v>0</v>
      </c>
      <c r="R64" s="210">
        <v>0</v>
      </c>
      <c r="S64" s="210">
        <v>0</v>
      </c>
      <c r="T64" s="210">
        <v>0</v>
      </c>
      <c r="U64" s="210">
        <v>0</v>
      </c>
      <c r="V64" s="210">
        <v>0</v>
      </c>
      <c r="W64" s="210">
        <v>0</v>
      </c>
      <c r="X64" s="210">
        <v>0</v>
      </c>
      <c r="Y64" s="210">
        <v>0</v>
      </c>
      <c r="Z64" s="210">
        <v>0</v>
      </c>
      <c r="AA64" s="210">
        <v>0</v>
      </c>
      <c r="AB64" s="210">
        <v>0</v>
      </c>
      <c r="AC64" s="210">
        <v>0</v>
      </c>
      <c r="AD64" s="211">
        <f t="shared" si="93"/>
        <v>0</v>
      </c>
      <c r="AE64" s="211">
        <f t="shared" si="94"/>
        <v>0</v>
      </c>
      <c r="AF64" s="211">
        <f t="shared" si="95"/>
        <v>0</v>
      </c>
      <c r="AG64" s="211">
        <f t="shared" si="96"/>
        <v>0</v>
      </c>
      <c r="AH64" s="211">
        <f t="shared" si="97"/>
        <v>0</v>
      </c>
      <c r="AI64" s="210">
        <v>0</v>
      </c>
      <c r="AJ64" s="210">
        <v>0</v>
      </c>
      <c r="AK64" s="210">
        <v>0</v>
      </c>
      <c r="AL64" s="210">
        <v>0</v>
      </c>
      <c r="AM64" s="210">
        <v>0</v>
      </c>
      <c r="AN64" s="210">
        <v>0</v>
      </c>
      <c r="AO64" s="210">
        <v>0</v>
      </c>
      <c r="AP64" s="210">
        <v>0</v>
      </c>
      <c r="AQ64" s="210">
        <v>0</v>
      </c>
      <c r="AR64" s="210">
        <v>0</v>
      </c>
      <c r="AS64" s="210">
        <v>0</v>
      </c>
      <c r="AT64" s="210">
        <v>0</v>
      </c>
      <c r="AU64" s="210">
        <v>0</v>
      </c>
      <c r="AV64" s="210">
        <v>0</v>
      </c>
      <c r="AW64" s="210">
        <v>0</v>
      </c>
      <c r="AX64" s="210">
        <v>0</v>
      </c>
      <c r="AY64" s="210">
        <v>0</v>
      </c>
      <c r="AZ64" s="210">
        <v>0</v>
      </c>
      <c r="BA64" s="210">
        <v>0</v>
      </c>
      <c r="BB64" s="210">
        <v>0</v>
      </c>
      <c r="BC64" s="233">
        <f t="shared" si="16"/>
        <v>0</v>
      </c>
      <c r="BD64" s="233">
        <f t="shared" si="17"/>
        <v>0</v>
      </c>
      <c r="BE64" s="233">
        <f t="shared" si="18"/>
        <v>0</v>
      </c>
      <c r="BF64" s="233">
        <f t="shared" si="19"/>
        <v>0</v>
      </c>
      <c r="BG64" s="233">
        <f t="shared" si="20"/>
        <v>0</v>
      </c>
      <c r="BH64" s="231"/>
    </row>
    <row r="65" spans="1:60" ht="12.75" x14ac:dyDescent="0.2">
      <c r="A65" s="245" t="s">
        <v>1081</v>
      </c>
      <c r="B65" s="206" t="s">
        <v>950</v>
      </c>
      <c r="C65" s="213" t="s">
        <v>951</v>
      </c>
      <c r="D65" s="231"/>
      <c r="E65" s="209">
        <f t="shared" si="37"/>
        <v>0</v>
      </c>
      <c r="F65" s="209">
        <f t="shared" si="38"/>
        <v>0</v>
      </c>
      <c r="G65" s="209">
        <f t="shared" si="39"/>
        <v>0</v>
      </c>
      <c r="H65" s="209">
        <f t="shared" si="40"/>
        <v>0</v>
      </c>
      <c r="I65" s="209">
        <f t="shared" si="41"/>
        <v>0</v>
      </c>
      <c r="J65" s="210">
        <v>0</v>
      </c>
      <c r="K65" s="210">
        <v>0</v>
      </c>
      <c r="L65" s="210">
        <v>0</v>
      </c>
      <c r="M65" s="210">
        <v>0</v>
      </c>
      <c r="N65" s="210">
        <v>0</v>
      </c>
      <c r="O65" s="210">
        <v>0</v>
      </c>
      <c r="P65" s="210">
        <v>0</v>
      </c>
      <c r="Q65" s="210">
        <v>0</v>
      </c>
      <c r="R65" s="210">
        <v>0</v>
      </c>
      <c r="S65" s="210">
        <v>0</v>
      </c>
      <c r="T65" s="210">
        <v>0</v>
      </c>
      <c r="U65" s="210">
        <v>0</v>
      </c>
      <c r="V65" s="210">
        <v>0</v>
      </c>
      <c r="W65" s="210">
        <v>0</v>
      </c>
      <c r="X65" s="210">
        <v>0</v>
      </c>
      <c r="Y65" s="210">
        <v>0</v>
      </c>
      <c r="Z65" s="210">
        <v>0</v>
      </c>
      <c r="AA65" s="210">
        <v>0</v>
      </c>
      <c r="AB65" s="210">
        <v>0</v>
      </c>
      <c r="AC65" s="210">
        <v>0</v>
      </c>
      <c r="AD65" s="211">
        <f t="shared" si="93"/>
        <v>0</v>
      </c>
      <c r="AE65" s="211">
        <f t="shared" si="94"/>
        <v>0</v>
      </c>
      <c r="AF65" s="211">
        <f t="shared" si="95"/>
        <v>0</v>
      </c>
      <c r="AG65" s="211">
        <f t="shared" si="96"/>
        <v>0</v>
      </c>
      <c r="AH65" s="211">
        <f t="shared" si="97"/>
        <v>0</v>
      </c>
      <c r="AI65" s="210">
        <v>0</v>
      </c>
      <c r="AJ65" s="210">
        <v>0</v>
      </c>
      <c r="AK65" s="210">
        <v>0</v>
      </c>
      <c r="AL65" s="210">
        <v>0</v>
      </c>
      <c r="AM65" s="210">
        <v>0</v>
      </c>
      <c r="AN65" s="210">
        <v>0</v>
      </c>
      <c r="AO65" s="210">
        <v>0</v>
      </c>
      <c r="AP65" s="210">
        <v>0</v>
      </c>
      <c r="AQ65" s="210">
        <v>0</v>
      </c>
      <c r="AR65" s="210">
        <v>0</v>
      </c>
      <c r="AS65" s="210">
        <v>0</v>
      </c>
      <c r="AT65" s="210">
        <v>0</v>
      </c>
      <c r="AU65" s="210">
        <v>0</v>
      </c>
      <c r="AV65" s="210">
        <v>0</v>
      </c>
      <c r="AW65" s="210">
        <v>0</v>
      </c>
      <c r="AX65" s="210">
        <v>0</v>
      </c>
      <c r="AY65" s="210">
        <v>0</v>
      </c>
      <c r="AZ65" s="210">
        <v>0</v>
      </c>
      <c r="BA65" s="210">
        <v>0</v>
      </c>
      <c r="BB65" s="210">
        <v>0</v>
      </c>
      <c r="BC65" s="233">
        <f t="shared" si="16"/>
        <v>0</v>
      </c>
      <c r="BD65" s="233">
        <f t="shared" si="17"/>
        <v>0</v>
      </c>
      <c r="BE65" s="233">
        <f t="shared" si="18"/>
        <v>0</v>
      </c>
      <c r="BF65" s="233">
        <f t="shared" si="19"/>
        <v>0</v>
      </c>
      <c r="BG65" s="233">
        <f t="shared" si="20"/>
        <v>0</v>
      </c>
      <c r="BH65" s="231"/>
    </row>
    <row r="66" spans="1:60" ht="12.75" x14ac:dyDescent="0.2">
      <c r="A66" s="245" t="s">
        <v>1082</v>
      </c>
      <c r="B66" s="206" t="s">
        <v>952</v>
      </c>
      <c r="C66" s="213" t="s">
        <v>953</v>
      </c>
      <c r="D66" s="231"/>
      <c r="E66" s="209">
        <f t="shared" si="37"/>
        <v>0</v>
      </c>
      <c r="F66" s="209">
        <f t="shared" si="38"/>
        <v>0</v>
      </c>
      <c r="G66" s="209">
        <f t="shared" si="39"/>
        <v>0</v>
      </c>
      <c r="H66" s="209">
        <f t="shared" si="40"/>
        <v>0</v>
      </c>
      <c r="I66" s="209">
        <f t="shared" si="41"/>
        <v>0</v>
      </c>
      <c r="J66" s="210">
        <v>0</v>
      </c>
      <c r="K66" s="210">
        <v>0</v>
      </c>
      <c r="L66" s="210">
        <v>0</v>
      </c>
      <c r="M66" s="210">
        <v>0</v>
      </c>
      <c r="N66" s="210">
        <v>0</v>
      </c>
      <c r="O66" s="210">
        <v>0</v>
      </c>
      <c r="P66" s="210">
        <v>0</v>
      </c>
      <c r="Q66" s="210">
        <v>0</v>
      </c>
      <c r="R66" s="210">
        <v>0</v>
      </c>
      <c r="S66" s="210">
        <v>0</v>
      </c>
      <c r="T66" s="210">
        <v>0</v>
      </c>
      <c r="U66" s="210">
        <v>0</v>
      </c>
      <c r="V66" s="210">
        <v>0</v>
      </c>
      <c r="W66" s="210">
        <v>0</v>
      </c>
      <c r="X66" s="210">
        <v>0</v>
      </c>
      <c r="Y66" s="210">
        <v>0</v>
      </c>
      <c r="Z66" s="210">
        <v>0</v>
      </c>
      <c r="AA66" s="210">
        <v>0</v>
      </c>
      <c r="AB66" s="210">
        <v>0</v>
      </c>
      <c r="AC66" s="210">
        <v>0</v>
      </c>
      <c r="AD66" s="211">
        <f t="shared" si="43"/>
        <v>0</v>
      </c>
      <c r="AE66" s="211">
        <f t="shared" si="44"/>
        <v>0</v>
      </c>
      <c r="AF66" s="211">
        <f t="shared" si="45"/>
        <v>0</v>
      </c>
      <c r="AG66" s="211">
        <f t="shared" si="46"/>
        <v>0</v>
      </c>
      <c r="AH66" s="211">
        <f t="shared" si="47"/>
        <v>0</v>
      </c>
      <c r="AI66" s="210">
        <f t="shared" ref="AI66:BB66" si="98">AI67</f>
        <v>0</v>
      </c>
      <c r="AJ66" s="210">
        <f t="shared" si="98"/>
        <v>0</v>
      </c>
      <c r="AK66" s="210">
        <f t="shared" si="98"/>
        <v>0</v>
      </c>
      <c r="AL66" s="210">
        <f t="shared" si="98"/>
        <v>0</v>
      </c>
      <c r="AM66" s="210">
        <f t="shared" si="98"/>
        <v>0</v>
      </c>
      <c r="AN66" s="210">
        <f t="shared" si="98"/>
        <v>0</v>
      </c>
      <c r="AO66" s="210">
        <f t="shared" si="98"/>
        <v>0</v>
      </c>
      <c r="AP66" s="210">
        <f t="shared" si="98"/>
        <v>0</v>
      </c>
      <c r="AQ66" s="210">
        <f t="shared" si="98"/>
        <v>0</v>
      </c>
      <c r="AR66" s="210">
        <f t="shared" si="98"/>
        <v>0</v>
      </c>
      <c r="AS66" s="210">
        <f t="shared" si="98"/>
        <v>0</v>
      </c>
      <c r="AT66" s="210">
        <f t="shared" si="98"/>
        <v>0</v>
      </c>
      <c r="AU66" s="210">
        <f t="shared" si="98"/>
        <v>0</v>
      </c>
      <c r="AV66" s="210">
        <f t="shared" si="98"/>
        <v>0</v>
      </c>
      <c r="AW66" s="210">
        <f t="shared" si="98"/>
        <v>0</v>
      </c>
      <c r="AX66" s="210">
        <f t="shared" si="98"/>
        <v>0</v>
      </c>
      <c r="AY66" s="210">
        <f t="shared" si="98"/>
        <v>0</v>
      </c>
      <c r="AZ66" s="210">
        <f t="shared" si="98"/>
        <v>0</v>
      </c>
      <c r="BA66" s="210">
        <f t="shared" si="98"/>
        <v>0</v>
      </c>
      <c r="BB66" s="210">
        <f t="shared" si="98"/>
        <v>0</v>
      </c>
      <c r="BC66" s="233">
        <f t="shared" si="16"/>
        <v>0</v>
      </c>
      <c r="BD66" s="233">
        <f t="shared" si="17"/>
        <v>0</v>
      </c>
      <c r="BE66" s="233">
        <f t="shared" si="18"/>
        <v>0</v>
      </c>
      <c r="BF66" s="233">
        <f t="shared" si="19"/>
        <v>0</v>
      </c>
      <c r="BG66" s="233">
        <f t="shared" si="20"/>
        <v>0</v>
      </c>
      <c r="BH66" s="231"/>
    </row>
    <row r="67" spans="1:60" ht="12.75" x14ac:dyDescent="0.2">
      <c r="A67" s="245" t="s">
        <v>1083</v>
      </c>
      <c r="B67" s="206" t="s">
        <v>954</v>
      </c>
      <c r="C67" s="213" t="s">
        <v>955</v>
      </c>
      <c r="D67" s="231"/>
      <c r="E67" s="209">
        <f>J67+O67+T67+Y67</f>
        <v>0</v>
      </c>
      <c r="F67" s="209">
        <f t="shared" si="38"/>
        <v>0</v>
      </c>
      <c r="G67" s="209">
        <f t="shared" si="39"/>
        <v>0</v>
      </c>
      <c r="H67" s="209">
        <f t="shared" si="40"/>
        <v>0</v>
      </c>
      <c r="I67" s="209">
        <f t="shared" si="41"/>
        <v>0</v>
      </c>
      <c r="J67" s="210">
        <v>0</v>
      </c>
      <c r="K67" s="210">
        <v>0</v>
      </c>
      <c r="L67" s="210">
        <v>0</v>
      </c>
      <c r="M67" s="210">
        <v>0</v>
      </c>
      <c r="N67" s="210">
        <v>0</v>
      </c>
      <c r="O67" s="210">
        <v>0</v>
      </c>
      <c r="P67" s="210">
        <v>0</v>
      </c>
      <c r="Q67" s="210">
        <v>0</v>
      </c>
      <c r="R67" s="210">
        <v>0</v>
      </c>
      <c r="S67" s="210">
        <v>0</v>
      </c>
      <c r="T67" s="210">
        <v>0</v>
      </c>
      <c r="U67" s="210">
        <v>0</v>
      </c>
      <c r="V67" s="210">
        <v>0</v>
      </c>
      <c r="W67" s="210">
        <v>0</v>
      </c>
      <c r="X67" s="210">
        <v>0</v>
      </c>
      <c r="Y67" s="210">
        <v>0</v>
      </c>
      <c r="Z67" s="210">
        <v>0</v>
      </c>
      <c r="AA67" s="210">
        <v>0</v>
      </c>
      <c r="AB67" s="210">
        <v>0</v>
      </c>
      <c r="AC67" s="210">
        <v>0</v>
      </c>
      <c r="AD67" s="211">
        <f t="shared" si="43"/>
        <v>0</v>
      </c>
      <c r="AE67" s="211">
        <f t="shared" si="44"/>
        <v>0</v>
      </c>
      <c r="AF67" s="211">
        <f t="shared" si="45"/>
        <v>0</v>
      </c>
      <c r="AG67" s="211">
        <f t="shared" si="46"/>
        <v>0</v>
      </c>
      <c r="AH67" s="211">
        <f t="shared" si="47"/>
        <v>0</v>
      </c>
      <c r="AI67" s="210">
        <v>0</v>
      </c>
      <c r="AJ67" s="210">
        <v>0</v>
      </c>
      <c r="AK67" s="210">
        <v>0</v>
      </c>
      <c r="AL67" s="210">
        <v>0</v>
      </c>
      <c r="AM67" s="210">
        <v>0</v>
      </c>
      <c r="AN67" s="210">
        <v>0</v>
      </c>
      <c r="AO67" s="210">
        <v>0</v>
      </c>
      <c r="AP67" s="210">
        <v>0</v>
      </c>
      <c r="AQ67" s="210">
        <v>0</v>
      </c>
      <c r="AR67" s="210">
        <v>0</v>
      </c>
      <c r="AS67" s="210">
        <v>0</v>
      </c>
      <c r="AT67" s="210">
        <v>0</v>
      </c>
      <c r="AU67" s="210">
        <v>0</v>
      </c>
      <c r="AV67" s="210">
        <v>0</v>
      </c>
      <c r="AW67" s="210">
        <v>0</v>
      </c>
      <c r="AX67" s="210">
        <v>0</v>
      </c>
      <c r="AY67" s="210">
        <v>0</v>
      </c>
      <c r="AZ67" s="210">
        <v>0</v>
      </c>
      <c r="BA67" s="210">
        <v>0</v>
      </c>
      <c r="BB67" s="210">
        <v>0</v>
      </c>
      <c r="BC67" s="233">
        <f t="shared" si="16"/>
        <v>0</v>
      </c>
      <c r="BD67" s="233">
        <f t="shared" si="17"/>
        <v>0</v>
      </c>
      <c r="BE67" s="233">
        <f t="shared" si="18"/>
        <v>0</v>
      </c>
      <c r="BF67" s="233">
        <f t="shared" si="19"/>
        <v>0</v>
      </c>
      <c r="BG67" s="233">
        <f t="shared" si="20"/>
        <v>0</v>
      </c>
      <c r="BH67" s="231"/>
    </row>
    <row r="68" spans="1:60" ht="12.75" x14ac:dyDescent="0.2">
      <c r="A68" s="245" t="s">
        <v>1084</v>
      </c>
      <c r="B68" s="206" t="s">
        <v>956</v>
      </c>
      <c r="C68" s="213" t="s">
        <v>957</v>
      </c>
      <c r="D68" s="231"/>
      <c r="E68" s="209">
        <f t="shared" ref="E68:E69" si="99">J68+O68+T68+Y68</f>
        <v>0</v>
      </c>
      <c r="F68" s="209">
        <f t="shared" ref="F68:F69" si="100">K68+P68+U68+Z68</f>
        <v>0</v>
      </c>
      <c r="G68" s="209">
        <f t="shared" ref="G68:G69" si="101">L68+Q68+V68+AA68</f>
        <v>0</v>
      </c>
      <c r="H68" s="209">
        <f t="shared" ref="H68:H69" si="102">M68+R68+W68+AB68</f>
        <v>0</v>
      </c>
      <c r="I68" s="209">
        <f t="shared" ref="I68:I69" si="103">N68+S68+X68+AC68</f>
        <v>0</v>
      </c>
      <c r="J68" s="210">
        <v>0</v>
      </c>
      <c r="K68" s="210">
        <v>0</v>
      </c>
      <c r="L68" s="210">
        <v>0</v>
      </c>
      <c r="M68" s="210">
        <v>0</v>
      </c>
      <c r="N68" s="210">
        <v>0</v>
      </c>
      <c r="O68" s="210">
        <v>0</v>
      </c>
      <c r="P68" s="210">
        <v>0</v>
      </c>
      <c r="Q68" s="210">
        <v>0</v>
      </c>
      <c r="R68" s="210">
        <v>0</v>
      </c>
      <c r="S68" s="210">
        <v>0</v>
      </c>
      <c r="T68" s="210">
        <v>0</v>
      </c>
      <c r="U68" s="210">
        <v>0</v>
      </c>
      <c r="V68" s="210">
        <v>0</v>
      </c>
      <c r="W68" s="210">
        <v>0</v>
      </c>
      <c r="X68" s="210">
        <v>0</v>
      </c>
      <c r="Y68" s="210">
        <v>0</v>
      </c>
      <c r="Z68" s="210">
        <v>0</v>
      </c>
      <c r="AA68" s="210">
        <v>0</v>
      </c>
      <c r="AB68" s="210">
        <v>0</v>
      </c>
      <c r="AC68" s="210">
        <v>0</v>
      </c>
      <c r="AD68" s="211">
        <f t="shared" ref="AD68:AD69" si="104">AI68+AN68+AS68+AX68</f>
        <v>0</v>
      </c>
      <c r="AE68" s="211">
        <f t="shared" ref="AE68:AE69" si="105">AJ68+AO68+AT68+AY68</f>
        <v>0</v>
      </c>
      <c r="AF68" s="211">
        <f t="shared" ref="AF68:AF69" si="106">AK68+AP68+AU68+AZ68</f>
        <v>0</v>
      </c>
      <c r="AG68" s="211">
        <f t="shared" ref="AG68:AG69" si="107">AL68+AQ68+AV68+BA68</f>
        <v>0</v>
      </c>
      <c r="AH68" s="211">
        <f t="shared" ref="AH68:AH69" si="108">AM68+AR68+AW68+BB68</f>
        <v>0</v>
      </c>
      <c r="AI68" s="210">
        <v>0</v>
      </c>
      <c r="AJ68" s="210">
        <v>0</v>
      </c>
      <c r="AK68" s="210">
        <v>0</v>
      </c>
      <c r="AL68" s="210">
        <v>0</v>
      </c>
      <c r="AM68" s="210">
        <v>0</v>
      </c>
      <c r="AN68" s="210">
        <v>0</v>
      </c>
      <c r="AO68" s="210">
        <v>0</v>
      </c>
      <c r="AP68" s="210">
        <v>0</v>
      </c>
      <c r="AQ68" s="210">
        <v>0</v>
      </c>
      <c r="AR68" s="210">
        <v>0</v>
      </c>
      <c r="AS68" s="210">
        <v>0</v>
      </c>
      <c r="AT68" s="210">
        <v>0</v>
      </c>
      <c r="AU68" s="210">
        <v>0</v>
      </c>
      <c r="AV68" s="210">
        <v>0</v>
      </c>
      <c r="AW68" s="210">
        <v>0</v>
      </c>
      <c r="AX68" s="210">
        <v>0</v>
      </c>
      <c r="AY68" s="210">
        <v>0</v>
      </c>
      <c r="AZ68" s="210">
        <v>0</v>
      </c>
      <c r="BA68" s="210">
        <v>0</v>
      </c>
      <c r="BB68" s="210">
        <v>0</v>
      </c>
      <c r="BC68" s="233">
        <f t="shared" si="16"/>
        <v>0</v>
      </c>
      <c r="BD68" s="233">
        <f t="shared" si="17"/>
        <v>0</v>
      </c>
      <c r="BE68" s="233">
        <f t="shared" si="18"/>
        <v>0</v>
      </c>
      <c r="BF68" s="233">
        <f t="shared" si="19"/>
        <v>0</v>
      </c>
      <c r="BG68" s="233">
        <f t="shared" si="20"/>
        <v>0</v>
      </c>
      <c r="BH68" s="231"/>
    </row>
    <row r="69" spans="1:60" ht="12.75" x14ac:dyDescent="0.2">
      <c r="A69" s="245" t="s">
        <v>1085</v>
      </c>
      <c r="B69" s="206" t="s">
        <v>958</v>
      </c>
      <c r="C69" s="213" t="s">
        <v>959</v>
      </c>
      <c r="D69" s="231"/>
      <c r="E69" s="209">
        <f t="shared" si="99"/>
        <v>0</v>
      </c>
      <c r="F69" s="209">
        <f t="shared" si="100"/>
        <v>0</v>
      </c>
      <c r="G69" s="209">
        <f t="shared" si="101"/>
        <v>0</v>
      </c>
      <c r="H69" s="209">
        <f t="shared" si="102"/>
        <v>0</v>
      </c>
      <c r="I69" s="209">
        <f t="shared" si="103"/>
        <v>0</v>
      </c>
      <c r="J69" s="210">
        <v>0</v>
      </c>
      <c r="K69" s="210">
        <v>0</v>
      </c>
      <c r="L69" s="210">
        <v>0</v>
      </c>
      <c r="M69" s="210">
        <v>0</v>
      </c>
      <c r="N69" s="210">
        <v>0</v>
      </c>
      <c r="O69" s="210">
        <v>0</v>
      </c>
      <c r="P69" s="210">
        <v>0</v>
      </c>
      <c r="Q69" s="210">
        <v>0</v>
      </c>
      <c r="R69" s="210">
        <v>0</v>
      </c>
      <c r="S69" s="210">
        <v>0</v>
      </c>
      <c r="T69" s="210">
        <v>0</v>
      </c>
      <c r="U69" s="210">
        <v>0</v>
      </c>
      <c r="V69" s="210">
        <v>0</v>
      </c>
      <c r="W69" s="210">
        <v>0</v>
      </c>
      <c r="X69" s="210">
        <v>0</v>
      </c>
      <c r="Y69" s="210">
        <v>0</v>
      </c>
      <c r="Z69" s="210">
        <v>0</v>
      </c>
      <c r="AA69" s="210">
        <v>0</v>
      </c>
      <c r="AB69" s="210">
        <v>0</v>
      </c>
      <c r="AC69" s="210">
        <v>0</v>
      </c>
      <c r="AD69" s="211">
        <f t="shared" si="104"/>
        <v>0</v>
      </c>
      <c r="AE69" s="211">
        <f t="shared" si="105"/>
        <v>0</v>
      </c>
      <c r="AF69" s="211">
        <f t="shared" si="106"/>
        <v>0</v>
      </c>
      <c r="AG69" s="211">
        <f t="shared" si="107"/>
        <v>0</v>
      </c>
      <c r="AH69" s="211">
        <f t="shared" si="108"/>
        <v>0</v>
      </c>
      <c r="AI69" s="210">
        <v>0</v>
      </c>
      <c r="AJ69" s="210">
        <v>0</v>
      </c>
      <c r="AK69" s="210">
        <v>0</v>
      </c>
      <c r="AL69" s="210">
        <v>0</v>
      </c>
      <c r="AM69" s="210">
        <v>0</v>
      </c>
      <c r="AN69" s="210">
        <v>0</v>
      </c>
      <c r="AO69" s="210">
        <v>0</v>
      </c>
      <c r="AP69" s="210">
        <v>0</v>
      </c>
      <c r="AQ69" s="210">
        <v>0</v>
      </c>
      <c r="AR69" s="210">
        <v>0</v>
      </c>
      <c r="AS69" s="210">
        <v>0</v>
      </c>
      <c r="AT69" s="210">
        <v>0</v>
      </c>
      <c r="AU69" s="210">
        <v>0</v>
      </c>
      <c r="AV69" s="210">
        <v>0</v>
      </c>
      <c r="AW69" s="210">
        <v>0</v>
      </c>
      <c r="AX69" s="210">
        <v>0</v>
      </c>
      <c r="AY69" s="210">
        <v>0</v>
      </c>
      <c r="AZ69" s="210">
        <v>0</v>
      </c>
      <c r="BA69" s="210">
        <v>0</v>
      </c>
      <c r="BB69" s="210">
        <v>0</v>
      </c>
      <c r="BC69" s="233">
        <f t="shared" si="16"/>
        <v>0</v>
      </c>
      <c r="BD69" s="233">
        <f t="shared" si="17"/>
        <v>0</v>
      </c>
      <c r="BE69" s="233">
        <f t="shared" si="18"/>
        <v>0</v>
      </c>
      <c r="BF69" s="233">
        <f t="shared" si="19"/>
        <v>0</v>
      </c>
      <c r="BG69" s="233">
        <f t="shared" si="20"/>
        <v>0</v>
      </c>
      <c r="BH69" s="231"/>
    </row>
    <row r="70" spans="1:60" ht="12.75" x14ac:dyDescent="0.2">
      <c r="A70" s="245" t="s">
        <v>1120</v>
      </c>
      <c r="B70" s="206" t="s">
        <v>1121</v>
      </c>
      <c r="C70" s="213" t="s">
        <v>1122</v>
      </c>
      <c r="D70" s="231"/>
      <c r="E70" s="209">
        <f t="shared" ref="E70" si="109">J70+O70+T70+Y70</f>
        <v>0</v>
      </c>
      <c r="F70" s="209">
        <f t="shared" ref="F70" si="110">K70+P70+U70+Z70</f>
        <v>0</v>
      </c>
      <c r="G70" s="209">
        <f t="shared" ref="G70" si="111">L70+Q70+V70+AA70</f>
        <v>0</v>
      </c>
      <c r="H70" s="209">
        <f t="shared" ref="H70" si="112">M70+R70+W70+AB70</f>
        <v>0</v>
      </c>
      <c r="I70" s="209">
        <f t="shared" ref="I70" si="113">N70+S70+X70+AC70</f>
        <v>0</v>
      </c>
      <c r="J70" s="210">
        <v>0</v>
      </c>
      <c r="K70" s="210">
        <v>0</v>
      </c>
      <c r="L70" s="210">
        <v>0</v>
      </c>
      <c r="M70" s="210">
        <v>0</v>
      </c>
      <c r="N70" s="210">
        <v>0</v>
      </c>
      <c r="O70" s="210">
        <v>0</v>
      </c>
      <c r="P70" s="210">
        <v>0</v>
      </c>
      <c r="Q70" s="210">
        <v>0</v>
      </c>
      <c r="R70" s="210">
        <v>0</v>
      </c>
      <c r="S70" s="210">
        <v>0</v>
      </c>
      <c r="T70" s="210">
        <v>0</v>
      </c>
      <c r="U70" s="210">
        <v>0</v>
      </c>
      <c r="V70" s="210">
        <v>0</v>
      </c>
      <c r="W70" s="210">
        <v>0</v>
      </c>
      <c r="X70" s="210">
        <v>0</v>
      </c>
      <c r="Y70" s="210">
        <v>0</v>
      </c>
      <c r="Z70" s="210">
        <v>0</v>
      </c>
      <c r="AA70" s="210">
        <v>0</v>
      </c>
      <c r="AB70" s="210">
        <v>0</v>
      </c>
      <c r="AC70" s="210">
        <v>0</v>
      </c>
      <c r="AD70" s="211">
        <f t="shared" ref="AD70" si="114">AI70+AN70+AS70+AX70</f>
        <v>0</v>
      </c>
      <c r="AE70" s="211">
        <f t="shared" ref="AE70" si="115">AJ70+AO70+AT70+AY70</f>
        <v>0</v>
      </c>
      <c r="AF70" s="211">
        <f t="shared" ref="AF70" si="116">AK70+AP70+AU70+AZ70</f>
        <v>0</v>
      </c>
      <c r="AG70" s="211">
        <f t="shared" ref="AG70" si="117">AL70+AQ70+AV70+BA70</f>
        <v>0</v>
      </c>
      <c r="AH70" s="211">
        <f t="shared" ref="AH70" si="118">AM70+AR70+AW70+BB70</f>
        <v>0</v>
      </c>
      <c r="AI70" s="210">
        <v>0</v>
      </c>
      <c r="AJ70" s="210">
        <v>0</v>
      </c>
      <c r="AK70" s="210">
        <v>0</v>
      </c>
      <c r="AL70" s="210">
        <v>0</v>
      </c>
      <c r="AM70" s="210">
        <v>0</v>
      </c>
      <c r="AN70" s="210">
        <v>0</v>
      </c>
      <c r="AO70" s="210">
        <v>0</v>
      </c>
      <c r="AP70" s="210">
        <v>0</v>
      </c>
      <c r="AQ70" s="210">
        <v>0</v>
      </c>
      <c r="AR70" s="210">
        <v>0</v>
      </c>
      <c r="AS70" s="210">
        <v>0</v>
      </c>
      <c r="AT70" s="210">
        <v>0</v>
      </c>
      <c r="AU70" s="210">
        <v>0</v>
      </c>
      <c r="AV70" s="210">
        <v>0</v>
      </c>
      <c r="AW70" s="210">
        <v>0</v>
      </c>
      <c r="AX70" s="210">
        <v>0</v>
      </c>
      <c r="AY70" s="210">
        <v>0</v>
      </c>
      <c r="AZ70" s="210">
        <v>0</v>
      </c>
      <c r="BA70" s="210">
        <v>0</v>
      </c>
      <c r="BB70" s="210">
        <v>0</v>
      </c>
      <c r="BC70" s="233">
        <f t="shared" ref="BC70" si="119">Y70-AX70</f>
        <v>0</v>
      </c>
      <c r="BD70" s="233">
        <f t="shared" ref="BD70" si="120">Z70-AY70</f>
        <v>0</v>
      </c>
      <c r="BE70" s="233">
        <f t="shared" ref="BE70" si="121">AA70-AZ70</f>
        <v>0</v>
      </c>
      <c r="BF70" s="233">
        <f t="shared" ref="BF70" si="122">AB70-BA70</f>
        <v>0</v>
      </c>
      <c r="BG70" s="233">
        <f t="shared" ref="BG70" si="123">AC70-BB70</f>
        <v>0</v>
      </c>
      <c r="BH70" s="231"/>
    </row>
    <row r="71" spans="1:60" ht="21" x14ac:dyDescent="0.2">
      <c r="A71" s="207" t="s">
        <v>165</v>
      </c>
      <c r="B71" s="214" t="s">
        <v>907</v>
      </c>
      <c r="C71" s="207" t="s">
        <v>890</v>
      </c>
      <c r="D71" s="231"/>
      <c r="E71" s="209">
        <f t="shared" ref="E71" si="124">J71+O71+T71+Y71</f>
        <v>0</v>
      </c>
      <c r="F71" s="209">
        <f t="shared" ref="F71" si="125">K71+P71+U71+Z71</f>
        <v>0</v>
      </c>
      <c r="G71" s="209">
        <f t="shared" ref="G71" si="126">L71+Q71+V71+AA71</f>
        <v>0</v>
      </c>
      <c r="H71" s="209">
        <f t="shared" ref="H71" si="127">M71+R71+W71+AB71</f>
        <v>0</v>
      </c>
      <c r="I71" s="209">
        <f t="shared" ref="I71" si="128">N71+S71+X71+AC71</f>
        <v>0</v>
      </c>
      <c r="J71" s="210">
        <f>J72</f>
        <v>0</v>
      </c>
      <c r="K71" s="210">
        <f t="shared" ref="K71:AC71" si="129">K72</f>
        <v>0</v>
      </c>
      <c r="L71" s="210">
        <f t="shared" si="129"/>
        <v>0</v>
      </c>
      <c r="M71" s="210">
        <f t="shared" si="129"/>
        <v>0</v>
      </c>
      <c r="N71" s="210">
        <f t="shared" si="129"/>
        <v>0</v>
      </c>
      <c r="O71" s="210">
        <f t="shared" si="129"/>
        <v>0</v>
      </c>
      <c r="P71" s="210">
        <f t="shared" si="129"/>
        <v>0</v>
      </c>
      <c r="Q71" s="210">
        <f t="shared" si="129"/>
        <v>0</v>
      </c>
      <c r="R71" s="210">
        <f t="shared" si="129"/>
        <v>0</v>
      </c>
      <c r="S71" s="210">
        <f t="shared" si="129"/>
        <v>0</v>
      </c>
      <c r="T71" s="210">
        <f t="shared" si="129"/>
        <v>0</v>
      </c>
      <c r="U71" s="210">
        <f t="shared" si="129"/>
        <v>0</v>
      </c>
      <c r="V71" s="210">
        <f t="shared" si="129"/>
        <v>0</v>
      </c>
      <c r="W71" s="210">
        <f t="shared" si="129"/>
        <v>0</v>
      </c>
      <c r="X71" s="210">
        <f t="shared" si="129"/>
        <v>0</v>
      </c>
      <c r="Y71" s="210">
        <f t="shared" si="129"/>
        <v>0</v>
      </c>
      <c r="Z71" s="210">
        <f t="shared" si="129"/>
        <v>0</v>
      </c>
      <c r="AA71" s="210">
        <f t="shared" si="129"/>
        <v>0</v>
      </c>
      <c r="AB71" s="210">
        <f t="shared" si="129"/>
        <v>0</v>
      </c>
      <c r="AC71" s="210">
        <f t="shared" si="129"/>
        <v>0</v>
      </c>
      <c r="AD71" s="211">
        <f t="shared" ref="AD71" si="130">AI71+AN71+AS71+AX71</f>
        <v>0</v>
      </c>
      <c r="AE71" s="211">
        <f t="shared" ref="AE71" si="131">AJ71+AO71+AT71+AY71</f>
        <v>0</v>
      </c>
      <c r="AF71" s="211">
        <f t="shared" ref="AF71" si="132">AK71+AP71+AU71+AZ71</f>
        <v>0</v>
      </c>
      <c r="AG71" s="211">
        <f t="shared" ref="AG71" si="133">AL71+AQ71+AV71+BA71</f>
        <v>0</v>
      </c>
      <c r="AH71" s="211">
        <f t="shared" ref="AH71" si="134">AM71+AR71+AW71+BB71</f>
        <v>0</v>
      </c>
      <c r="AI71" s="210">
        <f>AI72</f>
        <v>0</v>
      </c>
      <c r="AJ71" s="210">
        <f t="shared" ref="AJ71:BB71" si="135">AJ72</f>
        <v>0</v>
      </c>
      <c r="AK71" s="210">
        <f t="shared" si="135"/>
        <v>0</v>
      </c>
      <c r="AL71" s="210">
        <f t="shared" si="135"/>
        <v>0</v>
      </c>
      <c r="AM71" s="210">
        <f t="shared" si="135"/>
        <v>0</v>
      </c>
      <c r="AN71" s="210">
        <f t="shared" si="135"/>
        <v>0</v>
      </c>
      <c r="AO71" s="210">
        <f t="shared" si="135"/>
        <v>0</v>
      </c>
      <c r="AP71" s="210">
        <f t="shared" si="135"/>
        <v>0</v>
      </c>
      <c r="AQ71" s="210">
        <f t="shared" si="135"/>
        <v>0</v>
      </c>
      <c r="AR71" s="210">
        <f t="shared" si="135"/>
        <v>0</v>
      </c>
      <c r="AS71" s="210">
        <f t="shared" si="135"/>
        <v>0</v>
      </c>
      <c r="AT71" s="210">
        <f t="shared" si="135"/>
        <v>0</v>
      </c>
      <c r="AU71" s="210">
        <f t="shared" si="135"/>
        <v>0</v>
      </c>
      <c r="AV71" s="210">
        <f t="shared" si="135"/>
        <v>0</v>
      </c>
      <c r="AW71" s="210">
        <f t="shared" si="135"/>
        <v>0</v>
      </c>
      <c r="AX71" s="210">
        <f t="shared" si="135"/>
        <v>0</v>
      </c>
      <c r="AY71" s="210">
        <f t="shared" si="135"/>
        <v>0</v>
      </c>
      <c r="AZ71" s="210">
        <f t="shared" si="135"/>
        <v>0</v>
      </c>
      <c r="BA71" s="210">
        <f t="shared" si="135"/>
        <v>0</v>
      </c>
      <c r="BB71" s="210">
        <f t="shared" si="135"/>
        <v>0</v>
      </c>
      <c r="BC71" s="233">
        <f t="shared" si="16"/>
        <v>0</v>
      </c>
      <c r="BD71" s="233">
        <f t="shared" si="17"/>
        <v>0</v>
      </c>
      <c r="BE71" s="233">
        <f t="shared" si="18"/>
        <v>0</v>
      </c>
      <c r="BF71" s="233">
        <f t="shared" si="19"/>
        <v>0</v>
      </c>
      <c r="BG71" s="233">
        <f t="shared" si="20"/>
        <v>0</v>
      </c>
      <c r="BH71" s="231"/>
    </row>
    <row r="72" spans="1:60" ht="12" x14ac:dyDescent="0.2">
      <c r="A72" s="245" t="s">
        <v>917</v>
      </c>
      <c r="B72" s="250" t="s">
        <v>960</v>
      </c>
      <c r="C72" s="245" t="s">
        <v>961</v>
      </c>
      <c r="D72" s="231"/>
      <c r="E72" s="209">
        <v>0</v>
      </c>
      <c r="F72" s="209">
        <v>0</v>
      </c>
      <c r="G72" s="209">
        <v>0</v>
      </c>
      <c r="H72" s="209">
        <v>0</v>
      </c>
      <c r="I72" s="209">
        <v>0</v>
      </c>
      <c r="J72" s="209">
        <v>0</v>
      </c>
      <c r="K72" s="209">
        <v>0</v>
      </c>
      <c r="L72" s="209">
        <v>0</v>
      </c>
      <c r="M72" s="209">
        <v>0</v>
      </c>
      <c r="N72" s="209">
        <v>0</v>
      </c>
      <c r="O72" s="209">
        <v>0</v>
      </c>
      <c r="P72" s="209">
        <v>0</v>
      </c>
      <c r="Q72" s="209">
        <v>0</v>
      </c>
      <c r="R72" s="209">
        <v>0</v>
      </c>
      <c r="S72" s="209">
        <v>0</v>
      </c>
      <c r="T72" s="209">
        <v>0</v>
      </c>
      <c r="U72" s="209">
        <v>0</v>
      </c>
      <c r="V72" s="209">
        <v>0</v>
      </c>
      <c r="W72" s="209">
        <v>0</v>
      </c>
      <c r="X72" s="209">
        <v>0</v>
      </c>
      <c r="Y72" s="209">
        <v>0</v>
      </c>
      <c r="Z72" s="209">
        <v>0</v>
      </c>
      <c r="AA72" s="209">
        <v>0</v>
      </c>
      <c r="AB72" s="209">
        <v>0</v>
      </c>
      <c r="AC72" s="209">
        <v>0</v>
      </c>
      <c r="AD72" s="211">
        <f>AI72+AN72+AS72+AX72</f>
        <v>0</v>
      </c>
      <c r="AE72" s="211">
        <f t="shared" si="44"/>
        <v>0</v>
      </c>
      <c r="AF72" s="211">
        <f t="shared" si="45"/>
        <v>0</v>
      </c>
      <c r="AG72" s="211">
        <f t="shared" si="46"/>
        <v>0</v>
      </c>
      <c r="AH72" s="211">
        <f t="shared" si="47"/>
        <v>0</v>
      </c>
      <c r="AI72" s="210">
        <v>0</v>
      </c>
      <c r="AJ72" s="210">
        <v>0</v>
      </c>
      <c r="AK72" s="210">
        <v>0</v>
      </c>
      <c r="AL72" s="210">
        <v>0</v>
      </c>
      <c r="AM72" s="210">
        <v>0</v>
      </c>
      <c r="AN72" s="210">
        <v>0</v>
      </c>
      <c r="AO72" s="210">
        <v>0</v>
      </c>
      <c r="AP72" s="210">
        <v>0</v>
      </c>
      <c r="AQ72" s="210">
        <v>0</v>
      </c>
      <c r="AR72" s="210">
        <v>0</v>
      </c>
      <c r="AS72" s="210">
        <v>0</v>
      </c>
      <c r="AT72" s="210">
        <v>0</v>
      </c>
      <c r="AU72" s="210">
        <v>0</v>
      </c>
      <c r="AV72" s="210">
        <v>0</v>
      </c>
      <c r="AW72" s="210">
        <v>0</v>
      </c>
      <c r="AX72" s="210">
        <v>0</v>
      </c>
      <c r="AY72" s="210">
        <v>0</v>
      </c>
      <c r="AZ72" s="210">
        <v>0</v>
      </c>
      <c r="BA72" s="210">
        <v>0</v>
      </c>
      <c r="BB72" s="210">
        <v>0</v>
      </c>
      <c r="BC72" s="233">
        <f t="shared" si="16"/>
        <v>0</v>
      </c>
      <c r="BD72" s="233">
        <f t="shared" si="17"/>
        <v>0</v>
      </c>
      <c r="BE72" s="233">
        <f t="shared" si="18"/>
        <v>0</v>
      </c>
      <c r="BF72" s="233">
        <f t="shared" si="19"/>
        <v>0</v>
      </c>
      <c r="BG72" s="233">
        <f t="shared" si="20"/>
        <v>0</v>
      </c>
      <c r="BH72" s="231"/>
    </row>
    <row r="73" spans="1:60" ht="12" x14ac:dyDescent="0.2">
      <c r="A73" s="207" t="s">
        <v>173</v>
      </c>
      <c r="B73" s="208" t="s">
        <v>908</v>
      </c>
      <c r="C73" s="207" t="s">
        <v>890</v>
      </c>
      <c r="D73" s="231"/>
      <c r="E73" s="209">
        <f t="shared" si="37"/>
        <v>0</v>
      </c>
      <c r="F73" s="209">
        <f t="shared" si="38"/>
        <v>0</v>
      </c>
      <c r="G73" s="209">
        <f t="shared" si="39"/>
        <v>53.1</v>
      </c>
      <c r="H73" s="209">
        <f t="shared" si="40"/>
        <v>0</v>
      </c>
      <c r="I73" s="209">
        <f t="shared" si="41"/>
        <v>0</v>
      </c>
      <c r="J73" s="210">
        <f>J74</f>
        <v>0</v>
      </c>
      <c r="K73" s="210">
        <f t="shared" ref="K73:AC73" si="136">K74</f>
        <v>0</v>
      </c>
      <c r="L73" s="210">
        <f t="shared" si="136"/>
        <v>0</v>
      </c>
      <c r="M73" s="210">
        <f t="shared" si="136"/>
        <v>0</v>
      </c>
      <c r="N73" s="210">
        <f t="shared" si="136"/>
        <v>0</v>
      </c>
      <c r="O73" s="210">
        <f t="shared" si="136"/>
        <v>0</v>
      </c>
      <c r="P73" s="210">
        <f t="shared" si="136"/>
        <v>0</v>
      </c>
      <c r="Q73" s="210">
        <f t="shared" si="136"/>
        <v>0</v>
      </c>
      <c r="R73" s="210">
        <f t="shared" si="136"/>
        <v>0</v>
      </c>
      <c r="S73" s="210">
        <f t="shared" si="136"/>
        <v>0</v>
      </c>
      <c r="T73" s="210">
        <f t="shared" si="136"/>
        <v>0</v>
      </c>
      <c r="U73" s="210">
        <f t="shared" si="136"/>
        <v>0</v>
      </c>
      <c r="V73" s="210">
        <f>V74</f>
        <v>7.6800000000000006</v>
      </c>
      <c r="W73" s="210">
        <f t="shared" si="136"/>
        <v>0</v>
      </c>
      <c r="X73" s="210">
        <f t="shared" si="136"/>
        <v>0</v>
      </c>
      <c r="Y73" s="210">
        <f>Y74</f>
        <v>0</v>
      </c>
      <c r="Z73" s="210">
        <f t="shared" si="136"/>
        <v>0</v>
      </c>
      <c r="AA73" s="210">
        <f t="shared" si="136"/>
        <v>45.42</v>
      </c>
      <c r="AB73" s="210">
        <f t="shared" si="136"/>
        <v>0</v>
      </c>
      <c r="AC73" s="210">
        <f t="shared" si="136"/>
        <v>0</v>
      </c>
      <c r="AD73" s="211">
        <f t="shared" si="43"/>
        <v>0</v>
      </c>
      <c r="AE73" s="211">
        <f t="shared" si="44"/>
        <v>0</v>
      </c>
      <c r="AF73" s="211">
        <f t="shared" si="45"/>
        <v>7.4479999999999995</v>
      </c>
      <c r="AG73" s="211">
        <f t="shared" si="46"/>
        <v>0</v>
      </c>
      <c r="AH73" s="211">
        <f t="shared" si="47"/>
        <v>0</v>
      </c>
      <c r="AI73" s="210">
        <f>AI74</f>
        <v>0</v>
      </c>
      <c r="AJ73" s="210">
        <f t="shared" ref="AJ73:BB73" si="137">AJ74</f>
        <v>0</v>
      </c>
      <c r="AK73" s="210">
        <f t="shared" si="137"/>
        <v>0</v>
      </c>
      <c r="AL73" s="210">
        <f t="shared" si="137"/>
        <v>0</v>
      </c>
      <c r="AM73" s="210">
        <f t="shared" si="137"/>
        <v>0</v>
      </c>
      <c r="AN73" s="210">
        <f t="shared" si="137"/>
        <v>0</v>
      </c>
      <c r="AO73" s="210">
        <f t="shared" si="137"/>
        <v>0</v>
      </c>
      <c r="AP73" s="210">
        <f t="shared" si="137"/>
        <v>0</v>
      </c>
      <c r="AQ73" s="210">
        <f t="shared" si="137"/>
        <v>0</v>
      </c>
      <c r="AR73" s="210">
        <f t="shared" si="137"/>
        <v>0</v>
      </c>
      <c r="AS73" s="210">
        <f t="shared" si="137"/>
        <v>0</v>
      </c>
      <c r="AT73" s="210">
        <f t="shared" si="137"/>
        <v>0</v>
      </c>
      <c r="AU73" s="210">
        <f t="shared" si="137"/>
        <v>4.43</v>
      </c>
      <c r="AV73" s="210">
        <f t="shared" si="137"/>
        <v>0</v>
      </c>
      <c r="AW73" s="210">
        <f t="shared" si="137"/>
        <v>0</v>
      </c>
      <c r="AX73" s="210">
        <f>AX74</f>
        <v>0</v>
      </c>
      <c r="AY73" s="210">
        <f t="shared" si="137"/>
        <v>0</v>
      </c>
      <c r="AZ73" s="210">
        <f t="shared" si="137"/>
        <v>3.0179999999999998</v>
      </c>
      <c r="BA73" s="210">
        <f t="shared" si="137"/>
        <v>0</v>
      </c>
      <c r="BB73" s="210">
        <f t="shared" si="137"/>
        <v>0</v>
      </c>
      <c r="BC73" s="233">
        <f t="shared" si="16"/>
        <v>0</v>
      </c>
      <c r="BD73" s="233">
        <f t="shared" si="17"/>
        <v>0</v>
      </c>
      <c r="BE73" s="233">
        <f t="shared" si="18"/>
        <v>42.402000000000001</v>
      </c>
      <c r="BF73" s="233">
        <f t="shared" si="19"/>
        <v>0</v>
      </c>
      <c r="BG73" s="233">
        <f t="shared" si="20"/>
        <v>0</v>
      </c>
      <c r="BH73" s="231"/>
    </row>
    <row r="74" spans="1:60" s="234" customFormat="1" ht="21" customHeight="1" x14ac:dyDescent="0.15">
      <c r="A74" s="207" t="s">
        <v>909</v>
      </c>
      <c r="B74" s="208" t="s">
        <v>910</v>
      </c>
      <c r="C74" s="207" t="s">
        <v>890</v>
      </c>
      <c r="D74" s="232"/>
      <c r="E74" s="209">
        <f t="shared" si="37"/>
        <v>0</v>
      </c>
      <c r="F74" s="209">
        <f t="shared" si="38"/>
        <v>0</v>
      </c>
      <c r="G74" s="209">
        <f t="shared" si="39"/>
        <v>53.1</v>
      </c>
      <c r="H74" s="209">
        <f t="shared" si="40"/>
        <v>0</v>
      </c>
      <c r="I74" s="209">
        <f t="shared" si="41"/>
        <v>0</v>
      </c>
      <c r="J74" s="210">
        <f>SUM(J75:J93)</f>
        <v>0</v>
      </c>
      <c r="K74" s="210">
        <f t="shared" ref="K74:AC74" si="138">SUM(K75:K93)</f>
        <v>0</v>
      </c>
      <c r="L74" s="210">
        <f t="shared" si="138"/>
        <v>0</v>
      </c>
      <c r="M74" s="210">
        <f t="shared" si="138"/>
        <v>0</v>
      </c>
      <c r="N74" s="210">
        <f t="shared" si="138"/>
        <v>0</v>
      </c>
      <c r="O74" s="210">
        <f t="shared" si="138"/>
        <v>0</v>
      </c>
      <c r="P74" s="210">
        <f t="shared" si="138"/>
        <v>0</v>
      </c>
      <c r="Q74" s="210">
        <f t="shared" si="138"/>
        <v>0</v>
      </c>
      <c r="R74" s="210">
        <f t="shared" si="138"/>
        <v>0</v>
      </c>
      <c r="S74" s="210">
        <f t="shared" si="138"/>
        <v>0</v>
      </c>
      <c r="T74" s="210">
        <f t="shared" si="138"/>
        <v>0</v>
      </c>
      <c r="U74" s="210">
        <f t="shared" si="138"/>
        <v>0</v>
      </c>
      <c r="V74" s="210">
        <f>SUM(V75:V93)</f>
        <v>7.6800000000000006</v>
      </c>
      <c r="W74" s="210">
        <f t="shared" si="138"/>
        <v>0</v>
      </c>
      <c r="X74" s="210">
        <f t="shared" si="138"/>
        <v>0</v>
      </c>
      <c r="Y74" s="210">
        <f t="shared" si="138"/>
        <v>0</v>
      </c>
      <c r="Z74" s="210">
        <f t="shared" si="138"/>
        <v>0</v>
      </c>
      <c r="AA74" s="210">
        <f>SUM(AA75:AA93)</f>
        <v>45.42</v>
      </c>
      <c r="AB74" s="210">
        <f t="shared" si="138"/>
        <v>0</v>
      </c>
      <c r="AC74" s="210">
        <f t="shared" si="138"/>
        <v>0</v>
      </c>
      <c r="AD74" s="211">
        <f t="shared" si="43"/>
        <v>0</v>
      </c>
      <c r="AE74" s="211">
        <f t="shared" si="44"/>
        <v>0</v>
      </c>
      <c r="AF74" s="211">
        <f t="shared" si="45"/>
        <v>7.4479999999999995</v>
      </c>
      <c r="AG74" s="211">
        <f t="shared" si="46"/>
        <v>0</v>
      </c>
      <c r="AH74" s="211">
        <f t="shared" si="47"/>
        <v>0</v>
      </c>
      <c r="AI74" s="210">
        <f>SUM(AI75:AI93)</f>
        <v>0</v>
      </c>
      <c r="AJ74" s="210">
        <f t="shared" ref="AJ74:BA74" si="139">SUM(AJ75:AJ93)</f>
        <v>0</v>
      </c>
      <c r="AK74" s="210">
        <f t="shared" si="139"/>
        <v>0</v>
      </c>
      <c r="AL74" s="210">
        <f t="shared" si="139"/>
        <v>0</v>
      </c>
      <c r="AM74" s="210">
        <f t="shared" si="139"/>
        <v>0</v>
      </c>
      <c r="AN74" s="210">
        <f t="shared" si="139"/>
        <v>0</v>
      </c>
      <c r="AO74" s="210">
        <f t="shared" si="139"/>
        <v>0</v>
      </c>
      <c r="AP74" s="210">
        <f t="shared" si="139"/>
        <v>0</v>
      </c>
      <c r="AQ74" s="210">
        <f t="shared" si="139"/>
        <v>0</v>
      </c>
      <c r="AR74" s="210">
        <f t="shared" si="139"/>
        <v>0</v>
      </c>
      <c r="AS74" s="210">
        <f t="shared" si="139"/>
        <v>0</v>
      </c>
      <c r="AT74" s="210">
        <f t="shared" si="139"/>
        <v>0</v>
      </c>
      <c r="AU74" s="210">
        <f>SUM(AU75:AU93)</f>
        <v>4.43</v>
      </c>
      <c r="AV74" s="210">
        <f t="shared" si="139"/>
        <v>0</v>
      </c>
      <c r="AW74" s="210">
        <f t="shared" si="139"/>
        <v>0</v>
      </c>
      <c r="AX74" s="210">
        <f>SUM(AX75:AX93)</f>
        <v>0</v>
      </c>
      <c r="AY74" s="210">
        <f t="shared" si="139"/>
        <v>0</v>
      </c>
      <c r="AZ74" s="210">
        <f t="shared" si="139"/>
        <v>3.0179999999999998</v>
      </c>
      <c r="BA74" s="210">
        <f t="shared" si="139"/>
        <v>0</v>
      </c>
      <c r="BB74" s="210">
        <f>SUM(BB75:BB93)</f>
        <v>0</v>
      </c>
      <c r="BC74" s="233">
        <f t="shared" si="16"/>
        <v>0</v>
      </c>
      <c r="BD74" s="233">
        <f t="shared" si="17"/>
        <v>0</v>
      </c>
      <c r="BE74" s="233">
        <f t="shared" si="18"/>
        <v>42.402000000000001</v>
      </c>
      <c r="BF74" s="233">
        <f t="shared" si="19"/>
        <v>0</v>
      </c>
      <c r="BG74" s="233">
        <f t="shared" si="20"/>
        <v>0</v>
      </c>
      <c r="BH74" s="232"/>
    </row>
    <row r="75" spans="1:60" s="234" customFormat="1" ht="21" customHeight="1" x14ac:dyDescent="0.15">
      <c r="A75" s="207" t="s">
        <v>1107</v>
      </c>
      <c r="B75" s="247" t="s">
        <v>1086</v>
      </c>
      <c r="C75" s="246" t="s">
        <v>1087</v>
      </c>
      <c r="D75" s="232"/>
      <c r="E75" s="209">
        <f t="shared" ref="E75:E85" si="140">J75+O75+T75+Y75</f>
        <v>0</v>
      </c>
      <c r="F75" s="209">
        <f t="shared" ref="F75:F85" si="141">K75+P75+U75+Z75</f>
        <v>0</v>
      </c>
      <c r="G75" s="209">
        <f t="shared" ref="G75:G85" si="142">L75+Q75+V75+AA75</f>
        <v>0</v>
      </c>
      <c r="H75" s="209">
        <f t="shared" ref="H75:H85" si="143">M75+R75+W75+AB75</f>
        <v>0</v>
      </c>
      <c r="I75" s="209">
        <f t="shared" ref="I75:I85" si="144">N75+S75+X75+AC75</f>
        <v>0</v>
      </c>
      <c r="J75" s="210"/>
      <c r="K75" s="210"/>
      <c r="L75" s="210"/>
      <c r="M75" s="210"/>
      <c r="N75" s="210"/>
      <c r="O75" s="210"/>
      <c r="P75" s="210"/>
      <c r="Q75" s="210"/>
      <c r="R75" s="210"/>
      <c r="S75" s="210"/>
      <c r="T75" s="210"/>
      <c r="U75" s="210"/>
      <c r="V75" s="210"/>
      <c r="W75" s="210"/>
      <c r="X75" s="210"/>
      <c r="Y75" s="210">
        <v>0</v>
      </c>
      <c r="Z75" s="210">
        <v>0</v>
      </c>
      <c r="AA75" s="390">
        <v>0</v>
      </c>
      <c r="AB75" s="210">
        <v>0</v>
      </c>
      <c r="AC75" s="210">
        <v>0</v>
      </c>
      <c r="AD75" s="211">
        <f t="shared" ref="AD75:AD85" si="145">AI75+AN75+AS75+AX75</f>
        <v>0</v>
      </c>
      <c r="AE75" s="211">
        <f t="shared" ref="AE75:AE85" si="146">AJ75+AO75+AT75+AY75</f>
        <v>0</v>
      </c>
      <c r="AF75" s="211">
        <f t="shared" ref="AF75:AF85" si="147">AK75+AP75+AU75+AZ75</f>
        <v>0</v>
      </c>
      <c r="AG75" s="211">
        <f t="shared" ref="AG75:AG85" si="148">AL75+AQ75+AV75+BA75</f>
        <v>0</v>
      </c>
      <c r="AH75" s="211">
        <f t="shared" ref="AH75:AH85" si="149">AM75+AR75+AW75+BB75</f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>
        <v>0</v>
      </c>
      <c r="AY75" s="210">
        <v>0</v>
      </c>
      <c r="AZ75" s="210">
        <v>0</v>
      </c>
      <c r="BA75" s="210">
        <v>0</v>
      </c>
      <c r="BB75" s="210">
        <v>0</v>
      </c>
      <c r="BC75" s="233">
        <f t="shared" si="16"/>
        <v>0</v>
      </c>
      <c r="BD75" s="233">
        <f t="shared" si="17"/>
        <v>0</v>
      </c>
      <c r="BE75" s="233">
        <f t="shared" si="18"/>
        <v>0</v>
      </c>
      <c r="BF75" s="233">
        <f t="shared" si="19"/>
        <v>0</v>
      </c>
      <c r="BG75" s="233">
        <f t="shared" si="20"/>
        <v>0</v>
      </c>
      <c r="BH75" s="232"/>
    </row>
    <row r="76" spans="1:60" s="234" customFormat="1" ht="21" customHeight="1" x14ac:dyDescent="0.15">
      <c r="A76" s="207" t="s">
        <v>962</v>
      </c>
      <c r="B76" s="247" t="s">
        <v>1088</v>
      </c>
      <c r="C76" s="246" t="s">
        <v>972</v>
      </c>
      <c r="D76" s="232"/>
      <c r="E76" s="209">
        <f t="shared" si="140"/>
        <v>0</v>
      </c>
      <c r="F76" s="209">
        <f t="shared" si="141"/>
        <v>0</v>
      </c>
      <c r="G76" s="209">
        <f t="shared" si="142"/>
        <v>0</v>
      </c>
      <c r="H76" s="209">
        <f t="shared" si="143"/>
        <v>0</v>
      </c>
      <c r="I76" s="209">
        <f t="shared" si="144"/>
        <v>0</v>
      </c>
      <c r="J76" s="210"/>
      <c r="K76" s="210"/>
      <c r="L76" s="210"/>
      <c r="M76" s="210"/>
      <c r="N76" s="210"/>
      <c r="O76" s="210"/>
      <c r="P76" s="210"/>
      <c r="Q76" s="210"/>
      <c r="R76" s="210"/>
      <c r="S76" s="210"/>
      <c r="T76" s="210"/>
      <c r="U76" s="210"/>
      <c r="V76" s="210"/>
      <c r="W76" s="210"/>
      <c r="X76" s="210"/>
      <c r="Y76" s="210">
        <v>0</v>
      </c>
      <c r="Z76" s="210">
        <v>0</v>
      </c>
      <c r="AA76" s="390">
        <v>0</v>
      </c>
      <c r="AB76" s="210">
        <v>0</v>
      </c>
      <c r="AC76" s="210">
        <v>0</v>
      </c>
      <c r="AD76" s="211">
        <f t="shared" si="145"/>
        <v>0</v>
      </c>
      <c r="AE76" s="211">
        <f t="shared" si="146"/>
        <v>0</v>
      </c>
      <c r="AF76" s="211">
        <f t="shared" si="147"/>
        <v>0</v>
      </c>
      <c r="AG76" s="211">
        <f t="shared" si="148"/>
        <v>0</v>
      </c>
      <c r="AH76" s="211">
        <f t="shared" si="149"/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>
        <v>0</v>
      </c>
      <c r="AY76" s="210">
        <v>0</v>
      </c>
      <c r="AZ76" s="210">
        <v>0</v>
      </c>
      <c r="BA76" s="210">
        <v>0</v>
      </c>
      <c r="BB76" s="210">
        <v>0</v>
      </c>
      <c r="BC76" s="233">
        <f t="shared" si="16"/>
        <v>0</v>
      </c>
      <c r="BD76" s="233">
        <f t="shared" si="17"/>
        <v>0</v>
      </c>
      <c r="BE76" s="233">
        <f t="shared" si="18"/>
        <v>0</v>
      </c>
      <c r="BF76" s="233">
        <f t="shared" si="19"/>
        <v>0</v>
      </c>
      <c r="BG76" s="233">
        <f t="shared" si="20"/>
        <v>0</v>
      </c>
      <c r="BH76" s="232"/>
    </row>
    <row r="77" spans="1:60" s="234" customFormat="1" ht="21" customHeight="1" x14ac:dyDescent="0.15">
      <c r="A77" s="207" t="s">
        <v>964</v>
      </c>
      <c r="B77" s="247" t="s">
        <v>1089</v>
      </c>
      <c r="C77" s="246" t="s">
        <v>1090</v>
      </c>
      <c r="D77" s="232"/>
      <c r="E77" s="209">
        <f t="shared" si="140"/>
        <v>0</v>
      </c>
      <c r="F77" s="209">
        <f t="shared" si="141"/>
        <v>0</v>
      </c>
      <c r="G77" s="209">
        <f t="shared" si="142"/>
        <v>0</v>
      </c>
      <c r="H77" s="209">
        <f t="shared" si="143"/>
        <v>0</v>
      </c>
      <c r="I77" s="209">
        <f t="shared" si="144"/>
        <v>0</v>
      </c>
      <c r="J77" s="210"/>
      <c r="K77" s="210"/>
      <c r="L77" s="210"/>
      <c r="M77" s="210"/>
      <c r="N77" s="210"/>
      <c r="O77" s="210"/>
      <c r="P77" s="210"/>
      <c r="Q77" s="210"/>
      <c r="R77" s="210"/>
      <c r="S77" s="210"/>
      <c r="T77" s="210"/>
      <c r="U77" s="210"/>
      <c r="V77" s="210"/>
      <c r="W77" s="210"/>
      <c r="X77" s="210"/>
      <c r="Y77" s="210">
        <v>0</v>
      </c>
      <c r="Z77" s="210">
        <v>0</v>
      </c>
      <c r="AA77" s="390">
        <v>0</v>
      </c>
      <c r="AB77" s="210">
        <v>0</v>
      </c>
      <c r="AC77" s="210">
        <v>0</v>
      </c>
      <c r="AD77" s="211">
        <f t="shared" si="145"/>
        <v>0</v>
      </c>
      <c r="AE77" s="211">
        <f t="shared" si="146"/>
        <v>0</v>
      </c>
      <c r="AF77" s="211">
        <f t="shared" si="147"/>
        <v>0</v>
      </c>
      <c r="AG77" s="211">
        <f t="shared" si="148"/>
        <v>0</v>
      </c>
      <c r="AH77" s="211">
        <f t="shared" si="149"/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>
        <v>0</v>
      </c>
      <c r="AY77" s="210">
        <v>0</v>
      </c>
      <c r="AZ77" s="210">
        <v>0</v>
      </c>
      <c r="BA77" s="210">
        <v>0</v>
      </c>
      <c r="BB77" s="210">
        <v>0</v>
      </c>
      <c r="BC77" s="233">
        <f t="shared" si="16"/>
        <v>0</v>
      </c>
      <c r="BD77" s="233">
        <f t="shared" si="17"/>
        <v>0</v>
      </c>
      <c r="BE77" s="233">
        <f t="shared" si="18"/>
        <v>0</v>
      </c>
      <c r="BF77" s="233">
        <f t="shared" si="19"/>
        <v>0</v>
      </c>
      <c r="BG77" s="233">
        <f t="shared" si="20"/>
        <v>0</v>
      </c>
      <c r="BH77" s="232"/>
    </row>
    <row r="78" spans="1:60" s="234" customFormat="1" ht="21" customHeight="1" x14ac:dyDescent="0.15">
      <c r="A78" s="207" t="s">
        <v>967</v>
      </c>
      <c r="B78" s="247" t="s">
        <v>1091</v>
      </c>
      <c r="C78" s="246" t="s">
        <v>1092</v>
      </c>
      <c r="D78" s="232"/>
      <c r="E78" s="209">
        <f t="shared" si="140"/>
        <v>0</v>
      </c>
      <c r="F78" s="209">
        <f t="shared" si="141"/>
        <v>0</v>
      </c>
      <c r="G78" s="209">
        <f t="shared" si="142"/>
        <v>3.8</v>
      </c>
      <c r="H78" s="209">
        <f t="shared" si="143"/>
        <v>0</v>
      </c>
      <c r="I78" s="209">
        <f t="shared" si="144"/>
        <v>0</v>
      </c>
      <c r="J78" s="210"/>
      <c r="K78" s="210"/>
      <c r="L78" s="210"/>
      <c r="M78" s="210"/>
      <c r="N78" s="210"/>
      <c r="O78" s="210"/>
      <c r="P78" s="210"/>
      <c r="Q78" s="210"/>
      <c r="R78" s="210"/>
      <c r="S78" s="210"/>
      <c r="T78" s="210"/>
      <c r="U78" s="210"/>
      <c r="V78" s="210"/>
      <c r="W78" s="210"/>
      <c r="X78" s="210"/>
      <c r="Y78" s="210">
        <v>0</v>
      </c>
      <c r="Z78" s="210">
        <v>0</v>
      </c>
      <c r="AA78" s="390">
        <v>3.8</v>
      </c>
      <c r="AB78" s="210">
        <v>0</v>
      </c>
      <c r="AC78" s="210">
        <v>0</v>
      </c>
      <c r="AD78" s="211">
        <f t="shared" si="145"/>
        <v>0</v>
      </c>
      <c r="AE78" s="211">
        <f t="shared" si="146"/>
        <v>0</v>
      </c>
      <c r="AF78" s="211">
        <f t="shared" si="147"/>
        <v>0</v>
      </c>
      <c r="AG78" s="211">
        <f t="shared" si="148"/>
        <v>0</v>
      </c>
      <c r="AH78" s="211">
        <f t="shared" si="149"/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>
        <v>0</v>
      </c>
      <c r="AY78" s="210">
        <v>0</v>
      </c>
      <c r="AZ78" s="210">
        <v>0</v>
      </c>
      <c r="BA78" s="210">
        <v>0</v>
      </c>
      <c r="BB78" s="210">
        <v>0</v>
      </c>
      <c r="BC78" s="233">
        <f t="shared" si="16"/>
        <v>0</v>
      </c>
      <c r="BD78" s="233">
        <f t="shared" si="17"/>
        <v>0</v>
      </c>
      <c r="BE78" s="233">
        <f t="shared" si="18"/>
        <v>3.8</v>
      </c>
      <c r="BF78" s="233">
        <f t="shared" si="19"/>
        <v>0</v>
      </c>
      <c r="BG78" s="233">
        <f t="shared" si="20"/>
        <v>0</v>
      </c>
      <c r="BH78" s="232"/>
    </row>
    <row r="79" spans="1:60" s="234" customFormat="1" ht="21" customHeight="1" x14ac:dyDescent="0.15">
      <c r="A79" s="207" t="s">
        <v>970</v>
      </c>
      <c r="B79" s="247" t="s">
        <v>1093</v>
      </c>
      <c r="C79" s="246" t="s">
        <v>1094</v>
      </c>
      <c r="D79" s="232"/>
      <c r="E79" s="209">
        <f t="shared" si="140"/>
        <v>0</v>
      </c>
      <c r="F79" s="209">
        <f t="shared" si="141"/>
        <v>0</v>
      </c>
      <c r="G79" s="209">
        <f t="shared" si="142"/>
        <v>0.8</v>
      </c>
      <c r="H79" s="209">
        <f t="shared" si="143"/>
        <v>0</v>
      </c>
      <c r="I79" s="209">
        <f t="shared" si="144"/>
        <v>0</v>
      </c>
      <c r="J79" s="210"/>
      <c r="K79" s="210"/>
      <c r="L79" s="210"/>
      <c r="M79" s="210"/>
      <c r="N79" s="210"/>
      <c r="O79" s="210"/>
      <c r="P79" s="210"/>
      <c r="Q79" s="210"/>
      <c r="R79" s="210"/>
      <c r="S79" s="210"/>
      <c r="T79" s="210"/>
      <c r="U79" s="210"/>
      <c r="V79" s="210"/>
      <c r="W79" s="210"/>
      <c r="X79" s="210"/>
      <c r="Y79" s="210">
        <v>0</v>
      </c>
      <c r="Z79" s="210">
        <v>0</v>
      </c>
      <c r="AA79" s="390">
        <v>0.8</v>
      </c>
      <c r="AB79" s="210">
        <v>0</v>
      </c>
      <c r="AC79" s="210">
        <v>0</v>
      </c>
      <c r="AD79" s="211">
        <f t="shared" si="145"/>
        <v>0</v>
      </c>
      <c r="AE79" s="211">
        <f t="shared" si="146"/>
        <v>0</v>
      </c>
      <c r="AF79" s="211">
        <f t="shared" si="147"/>
        <v>0</v>
      </c>
      <c r="AG79" s="211">
        <f t="shared" si="148"/>
        <v>0</v>
      </c>
      <c r="AH79" s="211">
        <f t="shared" si="149"/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>
        <v>0</v>
      </c>
      <c r="AY79" s="210">
        <v>0</v>
      </c>
      <c r="AZ79" s="210">
        <v>0</v>
      </c>
      <c r="BA79" s="210">
        <v>0</v>
      </c>
      <c r="BB79" s="210">
        <v>0</v>
      </c>
      <c r="BC79" s="233">
        <f t="shared" si="16"/>
        <v>0</v>
      </c>
      <c r="BD79" s="233">
        <f t="shared" si="17"/>
        <v>0</v>
      </c>
      <c r="BE79" s="233">
        <f t="shared" si="18"/>
        <v>0.8</v>
      </c>
      <c r="BF79" s="233">
        <f t="shared" si="19"/>
        <v>0</v>
      </c>
      <c r="BG79" s="233">
        <f t="shared" si="20"/>
        <v>0</v>
      </c>
      <c r="BH79" s="232"/>
    </row>
    <row r="80" spans="1:60" s="234" customFormat="1" ht="21" customHeight="1" x14ac:dyDescent="0.15">
      <c r="A80" s="207" t="s">
        <v>973</v>
      </c>
      <c r="B80" s="247" t="s">
        <v>1095</v>
      </c>
      <c r="C80" s="246" t="s">
        <v>1096</v>
      </c>
      <c r="D80" s="232"/>
      <c r="E80" s="209">
        <f t="shared" si="140"/>
        <v>0</v>
      </c>
      <c r="F80" s="209">
        <f t="shared" si="141"/>
        <v>0</v>
      </c>
      <c r="G80" s="209">
        <f t="shared" si="142"/>
        <v>2</v>
      </c>
      <c r="H80" s="209">
        <f t="shared" si="143"/>
        <v>0</v>
      </c>
      <c r="I80" s="209">
        <f t="shared" si="144"/>
        <v>0</v>
      </c>
      <c r="J80" s="210"/>
      <c r="K80" s="210"/>
      <c r="L80" s="210"/>
      <c r="M80" s="210"/>
      <c r="N80" s="210"/>
      <c r="O80" s="210"/>
      <c r="P80" s="210"/>
      <c r="Q80" s="210"/>
      <c r="R80" s="210"/>
      <c r="S80" s="210"/>
      <c r="T80" s="210"/>
      <c r="U80" s="210"/>
      <c r="V80" s="210"/>
      <c r="W80" s="210"/>
      <c r="X80" s="210"/>
      <c r="Y80" s="210">
        <v>0</v>
      </c>
      <c r="Z80" s="210">
        <v>0</v>
      </c>
      <c r="AA80" s="390">
        <v>2</v>
      </c>
      <c r="AB80" s="210">
        <v>0</v>
      </c>
      <c r="AC80" s="210">
        <v>0</v>
      </c>
      <c r="AD80" s="211">
        <f t="shared" si="145"/>
        <v>0</v>
      </c>
      <c r="AE80" s="211">
        <f t="shared" si="146"/>
        <v>0</v>
      </c>
      <c r="AF80" s="211">
        <f t="shared" si="147"/>
        <v>0</v>
      </c>
      <c r="AG80" s="211">
        <f t="shared" si="148"/>
        <v>0</v>
      </c>
      <c r="AH80" s="211">
        <f t="shared" si="149"/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>
        <v>0</v>
      </c>
      <c r="AY80" s="210">
        <v>0</v>
      </c>
      <c r="AZ80" s="210">
        <v>0</v>
      </c>
      <c r="BA80" s="210">
        <v>0</v>
      </c>
      <c r="BB80" s="210">
        <v>0</v>
      </c>
      <c r="BC80" s="233">
        <f t="shared" si="16"/>
        <v>0</v>
      </c>
      <c r="BD80" s="233">
        <f t="shared" si="17"/>
        <v>0</v>
      </c>
      <c r="BE80" s="233">
        <f t="shared" si="18"/>
        <v>2</v>
      </c>
      <c r="BF80" s="233">
        <f t="shared" si="19"/>
        <v>0</v>
      </c>
      <c r="BG80" s="233">
        <f t="shared" si="20"/>
        <v>0</v>
      </c>
      <c r="BH80" s="232"/>
    </row>
    <row r="81" spans="1:60" s="234" customFormat="1" ht="21" customHeight="1" x14ac:dyDescent="0.15">
      <c r="A81" s="207" t="s">
        <v>976</v>
      </c>
      <c r="B81" s="247" t="s">
        <v>1097</v>
      </c>
      <c r="C81" s="246" t="s">
        <v>1098</v>
      </c>
      <c r="D81" s="232"/>
      <c r="E81" s="209">
        <f t="shared" si="140"/>
        <v>0</v>
      </c>
      <c r="F81" s="209">
        <f t="shared" si="141"/>
        <v>0</v>
      </c>
      <c r="G81" s="209">
        <f t="shared" si="142"/>
        <v>1.41</v>
      </c>
      <c r="H81" s="209">
        <f t="shared" si="143"/>
        <v>0</v>
      </c>
      <c r="I81" s="209">
        <f t="shared" si="144"/>
        <v>0</v>
      </c>
      <c r="J81" s="210"/>
      <c r="K81" s="210"/>
      <c r="L81" s="210"/>
      <c r="M81" s="210"/>
      <c r="N81" s="210"/>
      <c r="O81" s="210"/>
      <c r="P81" s="210"/>
      <c r="Q81" s="210"/>
      <c r="R81" s="210"/>
      <c r="S81" s="210"/>
      <c r="T81" s="210"/>
      <c r="U81" s="210"/>
      <c r="V81" s="210"/>
      <c r="W81" s="210"/>
      <c r="X81" s="210"/>
      <c r="Y81" s="210">
        <v>0</v>
      </c>
      <c r="Z81" s="210">
        <v>0</v>
      </c>
      <c r="AA81" s="390">
        <v>1.41</v>
      </c>
      <c r="AB81" s="210">
        <v>0</v>
      </c>
      <c r="AC81" s="210">
        <v>0</v>
      </c>
      <c r="AD81" s="211">
        <f t="shared" si="145"/>
        <v>0</v>
      </c>
      <c r="AE81" s="211">
        <f t="shared" si="146"/>
        <v>0</v>
      </c>
      <c r="AF81" s="211">
        <f t="shared" si="147"/>
        <v>0</v>
      </c>
      <c r="AG81" s="211">
        <f t="shared" si="148"/>
        <v>0</v>
      </c>
      <c r="AH81" s="211">
        <f t="shared" si="149"/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>
        <v>0</v>
      </c>
      <c r="AY81" s="210">
        <v>0</v>
      </c>
      <c r="AZ81" s="210">
        <v>0</v>
      </c>
      <c r="BA81" s="210">
        <v>0</v>
      </c>
      <c r="BB81" s="210">
        <v>0</v>
      </c>
      <c r="BC81" s="233">
        <f t="shared" si="16"/>
        <v>0</v>
      </c>
      <c r="BD81" s="233">
        <f t="shared" si="17"/>
        <v>0</v>
      </c>
      <c r="BE81" s="233">
        <f t="shared" si="18"/>
        <v>1.41</v>
      </c>
      <c r="BF81" s="233">
        <f t="shared" si="19"/>
        <v>0</v>
      </c>
      <c r="BG81" s="233">
        <f t="shared" si="20"/>
        <v>0</v>
      </c>
      <c r="BH81" s="232"/>
    </row>
    <row r="82" spans="1:60" s="234" customFormat="1" ht="21" customHeight="1" x14ac:dyDescent="0.15">
      <c r="A82" s="207" t="s">
        <v>979</v>
      </c>
      <c r="B82" s="247" t="s">
        <v>1099</v>
      </c>
      <c r="C82" s="246" t="s">
        <v>1100</v>
      </c>
      <c r="D82" s="232"/>
      <c r="E82" s="209">
        <f t="shared" si="140"/>
        <v>0</v>
      </c>
      <c r="F82" s="209">
        <f t="shared" si="141"/>
        <v>0</v>
      </c>
      <c r="G82" s="209">
        <f t="shared" si="142"/>
        <v>1.41</v>
      </c>
      <c r="H82" s="209">
        <f t="shared" si="143"/>
        <v>0</v>
      </c>
      <c r="I82" s="209">
        <f t="shared" si="144"/>
        <v>0</v>
      </c>
      <c r="J82" s="210"/>
      <c r="K82" s="210"/>
      <c r="L82" s="210"/>
      <c r="M82" s="210"/>
      <c r="N82" s="210"/>
      <c r="O82" s="210"/>
      <c r="P82" s="210"/>
      <c r="Q82" s="210"/>
      <c r="R82" s="210"/>
      <c r="S82" s="210"/>
      <c r="T82" s="210"/>
      <c r="U82" s="210"/>
      <c r="V82" s="210"/>
      <c r="W82" s="210"/>
      <c r="X82" s="210"/>
      <c r="Y82" s="210">
        <v>0</v>
      </c>
      <c r="Z82" s="210">
        <v>0</v>
      </c>
      <c r="AA82" s="390">
        <v>1.41</v>
      </c>
      <c r="AB82" s="210">
        <v>0</v>
      </c>
      <c r="AC82" s="210">
        <v>0</v>
      </c>
      <c r="AD82" s="211">
        <f t="shared" si="145"/>
        <v>0</v>
      </c>
      <c r="AE82" s="211">
        <f t="shared" si="146"/>
        <v>0</v>
      </c>
      <c r="AF82" s="211">
        <f t="shared" si="147"/>
        <v>0</v>
      </c>
      <c r="AG82" s="211">
        <f t="shared" si="148"/>
        <v>0</v>
      </c>
      <c r="AH82" s="211">
        <f t="shared" si="149"/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>
        <v>0</v>
      </c>
      <c r="AY82" s="210">
        <v>0</v>
      </c>
      <c r="AZ82" s="210">
        <v>0</v>
      </c>
      <c r="BA82" s="210">
        <v>0</v>
      </c>
      <c r="BB82" s="210">
        <v>0</v>
      </c>
      <c r="BC82" s="233">
        <f t="shared" si="16"/>
        <v>0</v>
      </c>
      <c r="BD82" s="233">
        <f t="shared" si="17"/>
        <v>0</v>
      </c>
      <c r="BE82" s="233">
        <f t="shared" si="18"/>
        <v>1.41</v>
      </c>
      <c r="BF82" s="233">
        <f t="shared" si="19"/>
        <v>0</v>
      </c>
      <c r="BG82" s="233">
        <f t="shared" si="20"/>
        <v>0</v>
      </c>
      <c r="BH82" s="232"/>
    </row>
    <row r="83" spans="1:60" s="234" customFormat="1" ht="21" customHeight="1" x14ac:dyDescent="0.15">
      <c r="A83" s="207" t="s">
        <v>982</v>
      </c>
      <c r="B83" s="247" t="s">
        <v>1101</v>
      </c>
      <c r="C83" s="246" t="s">
        <v>1102</v>
      </c>
      <c r="D83" s="232"/>
      <c r="E83" s="209">
        <f t="shared" si="140"/>
        <v>0</v>
      </c>
      <c r="F83" s="209">
        <f t="shared" si="141"/>
        <v>0</v>
      </c>
      <c r="G83" s="209">
        <f t="shared" si="142"/>
        <v>32</v>
      </c>
      <c r="H83" s="209">
        <f t="shared" si="143"/>
        <v>0</v>
      </c>
      <c r="I83" s="209">
        <f t="shared" si="144"/>
        <v>0</v>
      </c>
      <c r="J83" s="210"/>
      <c r="K83" s="210"/>
      <c r="L83" s="210"/>
      <c r="M83" s="210"/>
      <c r="N83" s="210"/>
      <c r="O83" s="210"/>
      <c r="P83" s="210"/>
      <c r="Q83" s="210"/>
      <c r="R83" s="210"/>
      <c r="S83" s="210"/>
      <c r="T83" s="210"/>
      <c r="U83" s="210"/>
      <c r="V83" s="210"/>
      <c r="W83" s="210"/>
      <c r="X83" s="210"/>
      <c r="Y83" s="210">
        <v>0</v>
      </c>
      <c r="Z83" s="210">
        <v>0</v>
      </c>
      <c r="AA83" s="390">
        <v>32</v>
      </c>
      <c r="AB83" s="210">
        <v>0</v>
      </c>
      <c r="AC83" s="210">
        <v>0</v>
      </c>
      <c r="AD83" s="211">
        <f t="shared" si="145"/>
        <v>0</v>
      </c>
      <c r="AE83" s="211">
        <f t="shared" si="146"/>
        <v>0</v>
      </c>
      <c r="AF83" s="211">
        <f t="shared" si="147"/>
        <v>0</v>
      </c>
      <c r="AG83" s="211">
        <f t="shared" si="148"/>
        <v>0</v>
      </c>
      <c r="AH83" s="211">
        <f t="shared" si="149"/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>
        <v>0</v>
      </c>
      <c r="AY83" s="210">
        <v>0</v>
      </c>
      <c r="AZ83" s="210">
        <v>0</v>
      </c>
      <c r="BA83" s="210">
        <v>0</v>
      </c>
      <c r="BB83" s="210">
        <v>0</v>
      </c>
      <c r="BC83" s="233">
        <f t="shared" si="16"/>
        <v>0</v>
      </c>
      <c r="BD83" s="233">
        <f t="shared" si="17"/>
        <v>0</v>
      </c>
      <c r="BE83" s="233">
        <f t="shared" si="18"/>
        <v>32</v>
      </c>
      <c r="BF83" s="233">
        <f t="shared" si="19"/>
        <v>0</v>
      </c>
      <c r="BG83" s="233">
        <f t="shared" si="20"/>
        <v>0</v>
      </c>
      <c r="BH83" s="232"/>
    </row>
    <row r="84" spans="1:60" s="234" customFormat="1" ht="21" customHeight="1" x14ac:dyDescent="0.15">
      <c r="A84" s="207" t="s">
        <v>1108</v>
      </c>
      <c r="B84" s="247" t="s">
        <v>1103</v>
      </c>
      <c r="C84" s="246" t="s">
        <v>1104</v>
      </c>
      <c r="D84" s="232"/>
      <c r="E84" s="209">
        <f t="shared" si="140"/>
        <v>0</v>
      </c>
      <c r="F84" s="209">
        <f t="shared" si="141"/>
        <v>0</v>
      </c>
      <c r="G84" s="209">
        <f t="shared" si="142"/>
        <v>2</v>
      </c>
      <c r="H84" s="209">
        <f t="shared" si="143"/>
        <v>0</v>
      </c>
      <c r="I84" s="209">
        <f t="shared" si="144"/>
        <v>0</v>
      </c>
      <c r="J84" s="210"/>
      <c r="K84" s="210"/>
      <c r="L84" s="210"/>
      <c r="M84" s="210"/>
      <c r="N84" s="210"/>
      <c r="O84" s="210"/>
      <c r="P84" s="210"/>
      <c r="Q84" s="210"/>
      <c r="R84" s="210"/>
      <c r="S84" s="210"/>
      <c r="T84" s="210"/>
      <c r="U84" s="210"/>
      <c r="V84" s="210"/>
      <c r="W84" s="210"/>
      <c r="X84" s="210"/>
      <c r="Y84" s="210">
        <v>0</v>
      </c>
      <c r="Z84" s="210">
        <v>0</v>
      </c>
      <c r="AA84" s="390">
        <v>2</v>
      </c>
      <c r="AB84" s="210">
        <v>0</v>
      </c>
      <c r="AC84" s="210">
        <v>0</v>
      </c>
      <c r="AD84" s="211">
        <f t="shared" si="145"/>
        <v>0</v>
      </c>
      <c r="AE84" s="211">
        <f t="shared" si="146"/>
        <v>0</v>
      </c>
      <c r="AF84" s="211">
        <f t="shared" si="147"/>
        <v>0</v>
      </c>
      <c r="AG84" s="211">
        <f t="shared" si="148"/>
        <v>0</v>
      </c>
      <c r="AH84" s="211">
        <f t="shared" si="149"/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>
        <v>0</v>
      </c>
      <c r="AY84" s="210">
        <v>0</v>
      </c>
      <c r="AZ84" s="210">
        <v>0</v>
      </c>
      <c r="BA84" s="210">
        <v>0</v>
      </c>
      <c r="BB84" s="210">
        <v>0</v>
      </c>
      <c r="BC84" s="233">
        <f t="shared" si="16"/>
        <v>0</v>
      </c>
      <c r="BD84" s="233">
        <f t="shared" si="17"/>
        <v>0</v>
      </c>
      <c r="BE84" s="233">
        <f t="shared" si="18"/>
        <v>2</v>
      </c>
      <c r="BF84" s="233">
        <f t="shared" si="19"/>
        <v>0</v>
      </c>
      <c r="BG84" s="233">
        <f t="shared" si="20"/>
        <v>0</v>
      </c>
      <c r="BH84" s="232"/>
    </row>
    <row r="85" spans="1:60" s="234" customFormat="1" ht="21" customHeight="1" x14ac:dyDescent="0.15">
      <c r="A85" s="207" t="s">
        <v>1109</v>
      </c>
      <c r="B85" s="247" t="s">
        <v>1105</v>
      </c>
      <c r="C85" s="246" t="s">
        <v>1106</v>
      </c>
      <c r="D85" s="232"/>
      <c r="E85" s="209">
        <f t="shared" si="140"/>
        <v>0</v>
      </c>
      <c r="F85" s="209">
        <f t="shared" si="141"/>
        <v>0</v>
      </c>
      <c r="G85" s="209">
        <f t="shared" si="142"/>
        <v>2</v>
      </c>
      <c r="H85" s="209">
        <f t="shared" si="143"/>
        <v>0</v>
      </c>
      <c r="I85" s="209">
        <f t="shared" si="144"/>
        <v>0</v>
      </c>
      <c r="J85" s="210"/>
      <c r="K85" s="210"/>
      <c r="L85" s="210"/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>
        <v>0</v>
      </c>
      <c r="Z85" s="210">
        <v>0</v>
      </c>
      <c r="AA85" s="390">
        <v>2</v>
      </c>
      <c r="AB85" s="210">
        <v>0</v>
      </c>
      <c r="AC85" s="210">
        <v>0</v>
      </c>
      <c r="AD85" s="211">
        <f t="shared" si="145"/>
        <v>0</v>
      </c>
      <c r="AE85" s="211">
        <f t="shared" si="146"/>
        <v>0</v>
      </c>
      <c r="AF85" s="211">
        <f t="shared" si="147"/>
        <v>0</v>
      </c>
      <c r="AG85" s="211">
        <f t="shared" si="148"/>
        <v>0</v>
      </c>
      <c r="AH85" s="211">
        <f t="shared" si="149"/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>
        <v>0</v>
      </c>
      <c r="AY85" s="210">
        <v>0</v>
      </c>
      <c r="AZ85" s="210">
        <v>0</v>
      </c>
      <c r="BA85" s="210">
        <v>0</v>
      </c>
      <c r="BB85" s="210">
        <v>0</v>
      </c>
      <c r="BC85" s="233">
        <f t="shared" si="16"/>
        <v>0</v>
      </c>
      <c r="BD85" s="233">
        <f t="shared" si="17"/>
        <v>0</v>
      </c>
      <c r="BE85" s="233">
        <f t="shared" si="18"/>
        <v>2</v>
      </c>
      <c r="BF85" s="233">
        <f t="shared" si="19"/>
        <v>0</v>
      </c>
      <c r="BG85" s="233">
        <f t="shared" si="20"/>
        <v>0</v>
      </c>
      <c r="BH85" s="232"/>
    </row>
    <row r="86" spans="1:60" s="234" customFormat="1" ht="33.75" customHeight="1" x14ac:dyDescent="0.15">
      <c r="A86" s="207" t="s">
        <v>1110</v>
      </c>
      <c r="B86" s="215" t="s">
        <v>1053</v>
      </c>
      <c r="C86" s="213" t="s">
        <v>963</v>
      </c>
      <c r="D86" s="232"/>
      <c r="E86" s="209">
        <f t="shared" si="37"/>
        <v>0</v>
      </c>
      <c r="F86" s="209">
        <f t="shared" si="38"/>
        <v>0</v>
      </c>
      <c r="G86" s="209">
        <f t="shared" si="39"/>
        <v>1.28</v>
      </c>
      <c r="H86" s="209">
        <f t="shared" si="40"/>
        <v>0</v>
      </c>
      <c r="I86" s="209">
        <f t="shared" si="41"/>
        <v>0</v>
      </c>
      <c r="J86" s="210">
        <v>0</v>
      </c>
      <c r="K86" s="210">
        <v>0</v>
      </c>
      <c r="L86" s="210">
        <v>0</v>
      </c>
      <c r="M86" s="210">
        <v>0</v>
      </c>
      <c r="N86" s="210">
        <v>0</v>
      </c>
      <c r="O86" s="210">
        <v>0</v>
      </c>
      <c r="P86" s="210">
        <v>0</v>
      </c>
      <c r="Q86" s="210">
        <v>0</v>
      </c>
      <c r="R86" s="210">
        <v>0</v>
      </c>
      <c r="S86" s="210">
        <v>0</v>
      </c>
      <c r="T86" s="210">
        <v>0</v>
      </c>
      <c r="U86" s="210">
        <v>0</v>
      </c>
      <c r="V86" s="210">
        <v>1.28</v>
      </c>
      <c r="W86" s="210">
        <v>0</v>
      </c>
      <c r="X86" s="210">
        <v>0</v>
      </c>
      <c r="Y86" s="210">
        <v>0</v>
      </c>
      <c r="Z86" s="210">
        <v>0</v>
      </c>
      <c r="AA86" s="210">
        <v>0</v>
      </c>
      <c r="AB86" s="210">
        <v>0</v>
      </c>
      <c r="AC86" s="210">
        <v>0</v>
      </c>
      <c r="AD86" s="211">
        <f t="shared" si="43"/>
        <v>0</v>
      </c>
      <c r="AE86" s="211">
        <f t="shared" si="44"/>
        <v>0</v>
      </c>
      <c r="AF86" s="211">
        <f t="shared" si="45"/>
        <v>1.28</v>
      </c>
      <c r="AG86" s="211">
        <f t="shared" si="46"/>
        <v>0</v>
      </c>
      <c r="AH86" s="211">
        <f t="shared" si="47"/>
        <v>0</v>
      </c>
      <c r="AI86" s="210">
        <v>0</v>
      </c>
      <c r="AJ86" s="210">
        <v>0</v>
      </c>
      <c r="AK86" s="210">
        <v>0</v>
      </c>
      <c r="AL86" s="210">
        <v>0</v>
      </c>
      <c r="AM86" s="210">
        <v>0</v>
      </c>
      <c r="AN86" s="210">
        <v>0</v>
      </c>
      <c r="AO86" s="210">
        <v>0</v>
      </c>
      <c r="AP86" s="210">
        <v>0</v>
      </c>
      <c r="AQ86" s="210">
        <v>0</v>
      </c>
      <c r="AR86" s="210">
        <v>0</v>
      </c>
      <c r="AS86" s="210">
        <v>0</v>
      </c>
      <c r="AT86" s="210">
        <v>0</v>
      </c>
      <c r="AU86" s="210">
        <v>1.28</v>
      </c>
      <c r="AV86" s="210">
        <v>0</v>
      </c>
      <c r="AW86" s="210">
        <v>0</v>
      </c>
      <c r="AX86" s="210">
        <v>0</v>
      </c>
      <c r="AY86" s="210">
        <v>0</v>
      </c>
      <c r="AZ86" s="210">
        <v>0</v>
      </c>
      <c r="BA86" s="210">
        <v>0</v>
      </c>
      <c r="BB86" s="210">
        <v>0</v>
      </c>
      <c r="BC86" s="233">
        <f t="shared" si="16"/>
        <v>0</v>
      </c>
      <c r="BD86" s="233">
        <f t="shared" si="17"/>
        <v>0</v>
      </c>
      <c r="BE86" s="233">
        <f t="shared" si="18"/>
        <v>0</v>
      </c>
      <c r="BF86" s="233">
        <f t="shared" si="19"/>
        <v>0</v>
      </c>
      <c r="BG86" s="233">
        <f t="shared" si="20"/>
        <v>0</v>
      </c>
      <c r="BH86" s="232"/>
    </row>
    <row r="87" spans="1:60" ht="21.75" customHeight="1" x14ac:dyDescent="0.2">
      <c r="A87" s="207" t="s">
        <v>1111</v>
      </c>
      <c r="B87" s="206" t="s">
        <v>965</v>
      </c>
      <c r="C87" s="213" t="s">
        <v>966</v>
      </c>
      <c r="D87" s="231"/>
      <c r="E87" s="209">
        <f t="shared" si="37"/>
        <v>0</v>
      </c>
      <c r="F87" s="209">
        <f t="shared" si="38"/>
        <v>0</v>
      </c>
      <c r="G87" s="209">
        <f t="shared" si="39"/>
        <v>3.7</v>
      </c>
      <c r="H87" s="209">
        <f t="shared" si="40"/>
        <v>0</v>
      </c>
      <c r="I87" s="209">
        <f t="shared" si="41"/>
        <v>0</v>
      </c>
      <c r="J87" s="210">
        <v>0</v>
      </c>
      <c r="K87" s="210">
        <v>0</v>
      </c>
      <c r="L87" s="210">
        <v>0</v>
      </c>
      <c r="M87" s="210">
        <v>0</v>
      </c>
      <c r="N87" s="210">
        <v>0</v>
      </c>
      <c r="O87" s="210">
        <v>0</v>
      </c>
      <c r="P87" s="210">
        <v>0</v>
      </c>
      <c r="Q87" s="210">
        <v>0</v>
      </c>
      <c r="R87" s="210">
        <v>0</v>
      </c>
      <c r="S87" s="210">
        <v>0</v>
      </c>
      <c r="T87" s="210">
        <v>0</v>
      </c>
      <c r="U87" s="210">
        <v>0</v>
      </c>
      <c r="V87" s="210">
        <v>3.7</v>
      </c>
      <c r="W87" s="210">
        <v>0</v>
      </c>
      <c r="X87" s="210">
        <v>0</v>
      </c>
      <c r="Y87" s="210">
        <v>0</v>
      </c>
      <c r="Z87" s="210">
        <v>0</v>
      </c>
      <c r="AA87" s="210">
        <v>0</v>
      </c>
      <c r="AB87" s="210">
        <v>0</v>
      </c>
      <c r="AC87" s="210">
        <v>0</v>
      </c>
      <c r="AD87" s="211">
        <f t="shared" si="43"/>
        <v>0</v>
      </c>
      <c r="AE87" s="211">
        <f t="shared" si="44"/>
        <v>0</v>
      </c>
      <c r="AF87" s="211">
        <f t="shared" si="45"/>
        <v>3.15</v>
      </c>
      <c r="AG87" s="211">
        <f t="shared" si="46"/>
        <v>0</v>
      </c>
      <c r="AH87" s="211">
        <f t="shared" si="47"/>
        <v>0</v>
      </c>
      <c r="AI87" s="210">
        <v>0</v>
      </c>
      <c r="AJ87" s="210">
        <v>0</v>
      </c>
      <c r="AK87" s="210">
        <v>0</v>
      </c>
      <c r="AL87" s="210">
        <v>0</v>
      </c>
      <c r="AM87" s="210">
        <v>0</v>
      </c>
      <c r="AN87" s="210">
        <v>0</v>
      </c>
      <c r="AO87" s="210">
        <v>0</v>
      </c>
      <c r="AP87" s="210">
        <v>0</v>
      </c>
      <c r="AQ87" s="210">
        <v>0</v>
      </c>
      <c r="AR87" s="210">
        <v>0</v>
      </c>
      <c r="AS87" s="210">
        <v>0</v>
      </c>
      <c r="AT87" s="210">
        <v>0</v>
      </c>
      <c r="AU87" s="210">
        <v>3.15</v>
      </c>
      <c r="AV87" s="210">
        <v>0</v>
      </c>
      <c r="AW87" s="210">
        <v>0</v>
      </c>
      <c r="AX87" s="210">
        <v>0</v>
      </c>
      <c r="AY87" s="210">
        <v>0</v>
      </c>
      <c r="AZ87" s="210">
        <v>0</v>
      </c>
      <c r="BA87" s="210">
        <v>0</v>
      </c>
      <c r="BB87" s="210">
        <v>0</v>
      </c>
      <c r="BC87" s="233">
        <f t="shared" ref="BC87:BC115" si="150">Y87-AX87</f>
        <v>0</v>
      </c>
      <c r="BD87" s="233">
        <f t="shared" ref="BD87:BD115" si="151">Z87-AY87</f>
        <v>0</v>
      </c>
      <c r="BE87" s="233">
        <f t="shared" ref="BE87:BE115" si="152">AA87-AZ87</f>
        <v>0</v>
      </c>
      <c r="BF87" s="233">
        <f t="shared" ref="BF87:BF115" si="153">AB87-BA87</f>
        <v>0</v>
      </c>
      <c r="BG87" s="233">
        <f t="shared" ref="BG87:BG115" si="154">AC87-BB87</f>
        <v>0</v>
      </c>
      <c r="BH87" s="231"/>
    </row>
    <row r="88" spans="1:60" ht="28.5" customHeight="1" x14ac:dyDescent="0.2">
      <c r="A88" s="207" t="s">
        <v>1112</v>
      </c>
      <c r="B88" s="206" t="s">
        <v>968</v>
      </c>
      <c r="C88" s="213" t="s">
        <v>969</v>
      </c>
      <c r="D88" s="231"/>
      <c r="E88" s="209">
        <f t="shared" si="37"/>
        <v>0</v>
      </c>
      <c r="F88" s="209">
        <f t="shared" si="38"/>
        <v>0</v>
      </c>
      <c r="G88" s="209">
        <f t="shared" si="39"/>
        <v>2.7</v>
      </c>
      <c r="H88" s="209">
        <f t="shared" si="40"/>
        <v>0</v>
      </c>
      <c r="I88" s="209">
        <f t="shared" si="41"/>
        <v>0</v>
      </c>
      <c r="J88" s="210">
        <v>0</v>
      </c>
      <c r="K88" s="210">
        <v>0</v>
      </c>
      <c r="L88" s="210">
        <v>0</v>
      </c>
      <c r="M88" s="210">
        <v>0</v>
      </c>
      <c r="N88" s="210">
        <v>0</v>
      </c>
      <c r="O88" s="210">
        <v>0</v>
      </c>
      <c r="P88" s="210">
        <v>0</v>
      </c>
      <c r="Q88" s="210">
        <v>0</v>
      </c>
      <c r="R88" s="210">
        <v>0</v>
      </c>
      <c r="S88" s="210">
        <v>0</v>
      </c>
      <c r="T88" s="210">
        <v>0</v>
      </c>
      <c r="U88" s="210">
        <v>0</v>
      </c>
      <c r="V88" s="210">
        <v>2.7</v>
      </c>
      <c r="W88" s="210">
        <v>0</v>
      </c>
      <c r="X88" s="210">
        <v>0</v>
      </c>
      <c r="Y88" s="210">
        <v>0</v>
      </c>
      <c r="Z88" s="210">
        <v>0</v>
      </c>
      <c r="AA88" s="210">
        <v>0</v>
      </c>
      <c r="AB88" s="210">
        <v>0</v>
      </c>
      <c r="AC88" s="210">
        <v>0</v>
      </c>
      <c r="AD88" s="211">
        <f t="shared" si="43"/>
        <v>0</v>
      </c>
      <c r="AE88" s="211">
        <f t="shared" si="44"/>
        <v>0</v>
      </c>
      <c r="AF88" s="211">
        <f t="shared" si="45"/>
        <v>3.0179999999999998</v>
      </c>
      <c r="AG88" s="211">
        <f t="shared" si="46"/>
        <v>0</v>
      </c>
      <c r="AH88" s="211">
        <f t="shared" si="47"/>
        <v>0</v>
      </c>
      <c r="AI88" s="210">
        <v>0</v>
      </c>
      <c r="AJ88" s="210">
        <v>0</v>
      </c>
      <c r="AK88" s="210">
        <v>0</v>
      </c>
      <c r="AL88" s="210">
        <v>0</v>
      </c>
      <c r="AM88" s="210">
        <v>0</v>
      </c>
      <c r="AN88" s="210">
        <v>0</v>
      </c>
      <c r="AO88" s="210">
        <v>0</v>
      </c>
      <c r="AP88" s="210">
        <v>0</v>
      </c>
      <c r="AQ88" s="210">
        <v>0</v>
      </c>
      <c r="AR88" s="210">
        <v>0</v>
      </c>
      <c r="AS88" s="210">
        <v>0</v>
      </c>
      <c r="AT88" s="210">
        <v>0</v>
      </c>
      <c r="AU88" s="210">
        <v>0</v>
      </c>
      <c r="AV88" s="210">
        <v>0</v>
      </c>
      <c r="AW88" s="210">
        <v>0</v>
      </c>
      <c r="AX88" s="210">
        <v>0</v>
      </c>
      <c r="AY88" s="210">
        <v>0</v>
      </c>
      <c r="AZ88" s="210">
        <v>3.0179999999999998</v>
      </c>
      <c r="BA88" s="210">
        <v>0</v>
      </c>
      <c r="BB88" s="210">
        <v>0</v>
      </c>
      <c r="BC88" s="233">
        <f t="shared" si="150"/>
        <v>0</v>
      </c>
      <c r="BD88" s="233">
        <f t="shared" si="151"/>
        <v>0</v>
      </c>
      <c r="BE88" s="233">
        <f t="shared" si="152"/>
        <v>-3.0179999999999998</v>
      </c>
      <c r="BF88" s="233">
        <f t="shared" si="153"/>
        <v>0</v>
      </c>
      <c r="BG88" s="233">
        <f t="shared" si="154"/>
        <v>0</v>
      </c>
      <c r="BH88" s="231"/>
    </row>
    <row r="89" spans="1:60" ht="15" customHeight="1" x14ac:dyDescent="0.2">
      <c r="A89" s="207" t="s">
        <v>1113</v>
      </c>
      <c r="B89" s="206" t="s">
        <v>971</v>
      </c>
      <c r="C89" s="213" t="s">
        <v>972</v>
      </c>
      <c r="D89" s="231"/>
      <c r="E89" s="209">
        <f t="shared" si="37"/>
        <v>0</v>
      </c>
      <c r="F89" s="209">
        <f t="shared" si="38"/>
        <v>0</v>
      </c>
      <c r="G89" s="209">
        <f t="shared" si="39"/>
        <v>0</v>
      </c>
      <c r="H89" s="209">
        <f t="shared" si="40"/>
        <v>0</v>
      </c>
      <c r="I89" s="209">
        <f t="shared" si="41"/>
        <v>0</v>
      </c>
      <c r="J89" s="210">
        <v>0</v>
      </c>
      <c r="K89" s="210">
        <v>0</v>
      </c>
      <c r="L89" s="210">
        <v>0</v>
      </c>
      <c r="M89" s="210">
        <v>0</v>
      </c>
      <c r="N89" s="210">
        <v>0</v>
      </c>
      <c r="O89" s="210">
        <v>0</v>
      </c>
      <c r="P89" s="210">
        <v>0</v>
      </c>
      <c r="Q89" s="210">
        <v>0</v>
      </c>
      <c r="R89" s="210">
        <v>0</v>
      </c>
      <c r="S89" s="210">
        <v>0</v>
      </c>
      <c r="T89" s="210">
        <v>0</v>
      </c>
      <c r="U89" s="210">
        <v>0</v>
      </c>
      <c r="V89" s="210">
        <v>0</v>
      </c>
      <c r="W89" s="210">
        <v>0</v>
      </c>
      <c r="X89" s="210">
        <v>0</v>
      </c>
      <c r="Y89" s="210">
        <v>0</v>
      </c>
      <c r="Z89" s="210">
        <v>0</v>
      </c>
      <c r="AA89" s="210">
        <v>0</v>
      </c>
      <c r="AB89" s="210">
        <v>0</v>
      </c>
      <c r="AC89" s="210">
        <v>0</v>
      </c>
      <c r="AD89" s="211">
        <f t="shared" si="43"/>
        <v>0</v>
      </c>
      <c r="AE89" s="211">
        <f t="shared" si="44"/>
        <v>0</v>
      </c>
      <c r="AF89" s="211">
        <f t="shared" si="45"/>
        <v>0</v>
      </c>
      <c r="AG89" s="211">
        <f t="shared" si="46"/>
        <v>0</v>
      </c>
      <c r="AH89" s="211">
        <f t="shared" si="47"/>
        <v>0</v>
      </c>
      <c r="AI89" s="210">
        <v>0</v>
      </c>
      <c r="AJ89" s="210">
        <v>0</v>
      </c>
      <c r="AK89" s="210">
        <v>0</v>
      </c>
      <c r="AL89" s="210">
        <v>0</v>
      </c>
      <c r="AM89" s="210">
        <v>0</v>
      </c>
      <c r="AN89" s="210">
        <v>0</v>
      </c>
      <c r="AO89" s="210">
        <v>0</v>
      </c>
      <c r="AP89" s="210">
        <v>0</v>
      </c>
      <c r="AQ89" s="210">
        <v>0</v>
      </c>
      <c r="AR89" s="210">
        <v>0</v>
      </c>
      <c r="AS89" s="210">
        <v>0</v>
      </c>
      <c r="AT89" s="210">
        <v>0</v>
      </c>
      <c r="AU89" s="210">
        <v>0</v>
      </c>
      <c r="AV89" s="210">
        <v>0</v>
      </c>
      <c r="AW89" s="210">
        <v>0</v>
      </c>
      <c r="AX89" s="210">
        <v>0</v>
      </c>
      <c r="AY89" s="210">
        <v>0</v>
      </c>
      <c r="AZ89" s="210">
        <v>0</v>
      </c>
      <c r="BA89" s="210">
        <v>0</v>
      </c>
      <c r="BB89" s="210">
        <v>0</v>
      </c>
      <c r="BC89" s="233">
        <f t="shared" si="150"/>
        <v>0</v>
      </c>
      <c r="BD89" s="233">
        <f t="shared" si="151"/>
        <v>0</v>
      </c>
      <c r="BE89" s="233">
        <f t="shared" si="152"/>
        <v>0</v>
      </c>
      <c r="BF89" s="233">
        <f t="shared" si="153"/>
        <v>0</v>
      </c>
      <c r="BG89" s="233">
        <f t="shared" si="154"/>
        <v>0</v>
      </c>
      <c r="BH89" s="231"/>
    </row>
    <row r="90" spans="1:60" ht="13.5" customHeight="1" x14ac:dyDescent="0.2">
      <c r="A90" s="207" t="s">
        <v>1114</v>
      </c>
      <c r="B90" s="206" t="s">
        <v>974</v>
      </c>
      <c r="C90" s="213" t="s">
        <v>975</v>
      </c>
      <c r="D90" s="231"/>
      <c r="E90" s="209">
        <f t="shared" si="37"/>
        <v>0</v>
      </c>
      <c r="F90" s="209">
        <f t="shared" si="38"/>
        <v>0</v>
      </c>
      <c r="G90" s="209">
        <f t="shared" si="39"/>
        <v>0</v>
      </c>
      <c r="H90" s="209">
        <f t="shared" si="40"/>
        <v>0</v>
      </c>
      <c r="I90" s="209">
        <f t="shared" si="41"/>
        <v>0</v>
      </c>
      <c r="J90" s="210">
        <v>0</v>
      </c>
      <c r="K90" s="210">
        <v>0</v>
      </c>
      <c r="L90" s="210">
        <v>0</v>
      </c>
      <c r="M90" s="210">
        <v>0</v>
      </c>
      <c r="N90" s="210">
        <v>0</v>
      </c>
      <c r="O90" s="210">
        <v>0</v>
      </c>
      <c r="P90" s="210">
        <v>0</v>
      </c>
      <c r="Q90" s="210">
        <v>0</v>
      </c>
      <c r="R90" s="210">
        <v>0</v>
      </c>
      <c r="S90" s="210">
        <v>0</v>
      </c>
      <c r="T90" s="210">
        <v>0</v>
      </c>
      <c r="U90" s="210">
        <v>0</v>
      </c>
      <c r="V90" s="210">
        <v>0</v>
      </c>
      <c r="W90" s="210">
        <v>0</v>
      </c>
      <c r="X90" s="210">
        <v>0</v>
      </c>
      <c r="Y90" s="210">
        <v>0</v>
      </c>
      <c r="Z90" s="210">
        <v>0</v>
      </c>
      <c r="AA90" s="210">
        <v>0</v>
      </c>
      <c r="AB90" s="210">
        <v>0</v>
      </c>
      <c r="AC90" s="210">
        <v>0</v>
      </c>
      <c r="AD90" s="211">
        <f t="shared" si="43"/>
        <v>0</v>
      </c>
      <c r="AE90" s="211">
        <f t="shared" si="44"/>
        <v>0</v>
      </c>
      <c r="AF90" s="211">
        <f t="shared" si="45"/>
        <v>0</v>
      </c>
      <c r="AG90" s="211">
        <f t="shared" si="46"/>
        <v>0</v>
      </c>
      <c r="AH90" s="211">
        <f t="shared" si="47"/>
        <v>0</v>
      </c>
      <c r="AI90" s="210">
        <v>0</v>
      </c>
      <c r="AJ90" s="210">
        <v>0</v>
      </c>
      <c r="AK90" s="210">
        <v>0</v>
      </c>
      <c r="AL90" s="210">
        <v>0</v>
      </c>
      <c r="AM90" s="210">
        <v>0</v>
      </c>
      <c r="AN90" s="210">
        <v>0</v>
      </c>
      <c r="AO90" s="210">
        <v>0</v>
      </c>
      <c r="AP90" s="210">
        <v>0</v>
      </c>
      <c r="AQ90" s="210">
        <v>0</v>
      </c>
      <c r="AR90" s="210">
        <v>0</v>
      </c>
      <c r="AS90" s="210">
        <v>0</v>
      </c>
      <c r="AT90" s="210">
        <v>0</v>
      </c>
      <c r="AU90" s="210">
        <v>0</v>
      </c>
      <c r="AV90" s="210">
        <v>0</v>
      </c>
      <c r="AW90" s="210">
        <v>0</v>
      </c>
      <c r="AX90" s="210">
        <v>0</v>
      </c>
      <c r="AY90" s="210">
        <v>0</v>
      </c>
      <c r="AZ90" s="210">
        <v>0</v>
      </c>
      <c r="BA90" s="210">
        <v>0</v>
      </c>
      <c r="BB90" s="210">
        <v>0</v>
      </c>
      <c r="BC90" s="233">
        <f t="shared" si="150"/>
        <v>0</v>
      </c>
      <c r="BD90" s="233">
        <f t="shared" si="151"/>
        <v>0</v>
      </c>
      <c r="BE90" s="233">
        <f t="shared" si="152"/>
        <v>0</v>
      </c>
      <c r="BF90" s="233">
        <f t="shared" si="153"/>
        <v>0</v>
      </c>
      <c r="BG90" s="233">
        <f t="shared" si="154"/>
        <v>0</v>
      </c>
      <c r="BH90" s="231"/>
    </row>
    <row r="91" spans="1:60" s="234" customFormat="1" ht="16.5" customHeight="1" x14ac:dyDescent="0.15">
      <c r="A91" s="207" t="s">
        <v>1115</v>
      </c>
      <c r="B91" s="215" t="s">
        <v>977</v>
      </c>
      <c r="C91" s="213" t="s">
        <v>978</v>
      </c>
      <c r="D91" s="232"/>
      <c r="E91" s="209">
        <f t="shared" si="37"/>
        <v>0</v>
      </c>
      <c r="F91" s="209">
        <f t="shared" si="38"/>
        <v>0</v>
      </c>
      <c r="G91" s="209">
        <f t="shared" si="39"/>
        <v>0</v>
      </c>
      <c r="H91" s="209">
        <f t="shared" si="40"/>
        <v>0</v>
      </c>
      <c r="I91" s="209">
        <f t="shared" si="41"/>
        <v>0</v>
      </c>
      <c r="J91" s="210">
        <v>0</v>
      </c>
      <c r="K91" s="210">
        <v>0</v>
      </c>
      <c r="L91" s="210">
        <v>0</v>
      </c>
      <c r="M91" s="210">
        <v>0</v>
      </c>
      <c r="N91" s="210">
        <v>0</v>
      </c>
      <c r="O91" s="210">
        <v>0</v>
      </c>
      <c r="P91" s="210">
        <v>0</v>
      </c>
      <c r="Q91" s="210">
        <v>0</v>
      </c>
      <c r="R91" s="210">
        <v>0</v>
      </c>
      <c r="S91" s="210">
        <v>0</v>
      </c>
      <c r="T91" s="210">
        <v>0</v>
      </c>
      <c r="U91" s="210">
        <v>0</v>
      </c>
      <c r="V91" s="210">
        <v>0</v>
      </c>
      <c r="W91" s="210">
        <v>0</v>
      </c>
      <c r="X91" s="210">
        <v>0</v>
      </c>
      <c r="Y91" s="210">
        <v>0</v>
      </c>
      <c r="Z91" s="210">
        <v>0</v>
      </c>
      <c r="AA91" s="210">
        <v>0</v>
      </c>
      <c r="AB91" s="210">
        <v>0</v>
      </c>
      <c r="AC91" s="210">
        <v>0</v>
      </c>
      <c r="AD91" s="211">
        <f t="shared" si="43"/>
        <v>0</v>
      </c>
      <c r="AE91" s="211">
        <f t="shared" si="44"/>
        <v>0</v>
      </c>
      <c r="AF91" s="211">
        <f t="shared" si="45"/>
        <v>0</v>
      </c>
      <c r="AG91" s="211">
        <f t="shared" si="46"/>
        <v>0</v>
      </c>
      <c r="AH91" s="211">
        <f t="shared" si="47"/>
        <v>0</v>
      </c>
      <c r="AI91" s="210">
        <v>0</v>
      </c>
      <c r="AJ91" s="210">
        <v>0</v>
      </c>
      <c r="AK91" s="210">
        <v>0</v>
      </c>
      <c r="AL91" s="210">
        <v>0</v>
      </c>
      <c r="AM91" s="210">
        <v>0</v>
      </c>
      <c r="AN91" s="210">
        <v>0</v>
      </c>
      <c r="AO91" s="210">
        <v>0</v>
      </c>
      <c r="AP91" s="210">
        <v>0</v>
      </c>
      <c r="AQ91" s="210">
        <v>0</v>
      </c>
      <c r="AR91" s="210">
        <v>0</v>
      </c>
      <c r="AS91" s="210">
        <v>0</v>
      </c>
      <c r="AT91" s="210">
        <v>0</v>
      </c>
      <c r="AU91" s="210">
        <v>0</v>
      </c>
      <c r="AV91" s="210">
        <v>0</v>
      </c>
      <c r="AW91" s="210">
        <v>0</v>
      </c>
      <c r="AX91" s="210">
        <v>0</v>
      </c>
      <c r="AY91" s="210">
        <v>0</v>
      </c>
      <c r="AZ91" s="210">
        <v>0</v>
      </c>
      <c r="BA91" s="210">
        <v>0</v>
      </c>
      <c r="BB91" s="210">
        <v>0</v>
      </c>
      <c r="BC91" s="233">
        <f t="shared" si="150"/>
        <v>0</v>
      </c>
      <c r="BD91" s="233">
        <f t="shared" si="151"/>
        <v>0</v>
      </c>
      <c r="BE91" s="233">
        <f t="shared" si="152"/>
        <v>0</v>
      </c>
      <c r="BF91" s="233">
        <f t="shared" si="153"/>
        <v>0</v>
      </c>
      <c r="BG91" s="233">
        <f t="shared" si="154"/>
        <v>0</v>
      </c>
      <c r="BH91" s="232"/>
    </row>
    <row r="92" spans="1:60" s="234" customFormat="1" ht="19.5" customHeight="1" x14ac:dyDescent="0.15">
      <c r="A92" s="207" t="s">
        <v>1116</v>
      </c>
      <c r="B92" s="215" t="s">
        <v>980</v>
      </c>
      <c r="C92" s="213" t="s">
        <v>981</v>
      </c>
      <c r="D92" s="232"/>
      <c r="E92" s="209">
        <f t="shared" si="37"/>
        <v>0</v>
      </c>
      <c r="F92" s="209">
        <f t="shared" si="38"/>
        <v>0</v>
      </c>
      <c r="G92" s="209">
        <f t="shared" si="39"/>
        <v>0</v>
      </c>
      <c r="H92" s="209">
        <f t="shared" si="40"/>
        <v>0</v>
      </c>
      <c r="I92" s="209">
        <f t="shared" si="41"/>
        <v>0</v>
      </c>
      <c r="J92" s="210">
        <v>0</v>
      </c>
      <c r="K92" s="210">
        <v>0</v>
      </c>
      <c r="L92" s="210">
        <v>0</v>
      </c>
      <c r="M92" s="210">
        <v>0</v>
      </c>
      <c r="N92" s="210">
        <v>0</v>
      </c>
      <c r="O92" s="210">
        <v>0</v>
      </c>
      <c r="P92" s="210">
        <v>0</v>
      </c>
      <c r="Q92" s="210">
        <v>0</v>
      </c>
      <c r="R92" s="210">
        <v>0</v>
      </c>
      <c r="S92" s="210">
        <v>0</v>
      </c>
      <c r="T92" s="210">
        <v>0</v>
      </c>
      <c r="U92" s="210">
        <v>0</v>
      </c>
      <c r="V92" s="210">
        <v>0</v>
      </c>
      <c r="W92" s="210">
        <v>0</v>
      </c>
      <c r="X92" s="210">
        <v>0</v>
      </c>
      <c r="Y92" s="210">
        <v>0</v>
      </c>
      <c r="Z92" s="210">
        <v>0</v>
      </c>
      <c r="AA92" s="210">
        <v>0</v>
      </c>
      <c r="AB92" s="210">
        <v>0</v>
      </c>
      <c r="AC92" s="210">
        <v>0</v>
      </c>
      <c r="AD92" s="211">
        <f t="shared" si="43"/>
        <v>0</v>
      </c>
      <c r="AE92" s="211">
        <f t="shared" si="44"/>
        <v>0</v>
      </c>
      <c r="AF92" s="211">
        <f t="shared" si="45"/>
        <v>0</v>
      </c>
      <c r="AG92" s="211">
        <f t="shared" si="46"/>
        <v>0</v>
      </c>
      <c r="AH92" s="211">
        <f t="shared" si="47"/>
        <v>0</v>
      </c>
      <c r="AI92" s="210">
        <v>0</v>
      </c>
      <c r="AJ92" s="210">
        <v>0</v>
      </c>
      <c r="AK92" s="210">
        <v>0</v>
      </c>
      <c r="AL92" s="210">
        <v>0</v>
      </c>
      <c r="AM92" s="210">
        <v>0</v>
      </c>
      <c r="AN92" s="210">
        <v>0</v>
      </c>
      <c r="AO92" s="210">
        <v>0</v>
      </c>
      <c r="AP92" s="210">
        <v>0</v>
      </c>
      <c r="AQ92" s="210">
        <v>0</v>
      </c>
      <c r="AR92" s="210">
        <v>0</v>
      </c>
      <c r="AS92" s="210">
        <v>0</v>
      </c>
      <c r="AT92" s="210">
        <v>0</v>
      </c>
      <c r="AU92" s="210">
        <v>0</v>
      </c>
      <c r="AV92" s="210">
        <v>0</v>
      </c>
      <c r="AW92" s="210">
        <v>0</v>
      </c>
      <c r="AX92" s="210">
        <v>0</v>
      </c>
      <c r="AY92" s="210">
        <v>0</v>
      </c>
      <c r="AZ92" s="210">
        <v>0</v>
      </c>
      <c r="BA92" s="210">
        <v>0</v>
      </c>
      <c r="BB92" s="210">
        <v>0</v>
      </c>
      <c r="BC92" s="233">
        <f t="shared" si="150"/>
        <v>0</v>
      </c>
      <c r="BD92" s="233">
        <f t="shared" si="151"/>
        <v>0</v>
      </c>
      <c r="BE92" s="233">
        <f t="shared" si="152"/>
        <v>0</v>
      </c>
      <c r="BF92" s="233">
        <f t="shared" si="153"/>
        <v>0</v>
      </c>
      <c r="BG92" s="233">
        <f t="shared" si="154"/>
        <v>0</v>
      </c>
      <c r="BH92" s="232"/>
    </row>
    <row r="93" spans="1:60" ht="24.75" customHeight="1" x14ac:dyDescent="0.2">
      <c r="A93" s="207" t="s">
        <v>1117</v>
      </c>
      <c r="B93" s="215" t="s">
        <v>983</v>
      </c>
      <c r="C93" s="213" t="s">
        <v>984</v>
      </c>
      <c r="D93" s="231"/>
      <c r="E93" s="209">
        <f t="shared" si="37"/>
        <v>0</v>
      </c>
      <c r="F93" s="209">
        <f t="shared" si="38"/>
        <v>0</v>
      </c>
      <c r="G93" s="209">
        <f t="shared" si="39"/>
        <v>0</v>
      </c>
      <c r="H93" s="209">
        <f t="shared" si="40"/>
        <v>0</v>
      </c>
      <c r="I93" s="209">
        <f t="shared" si="41"/>
        <v>0</v>
      </c>
      <c r="J93" s="210">
        <v>0</v>
      </c>
      <c r="K93" s="210">
        <v>0</v>
      </c>
      <c r="L93" s="210">
        <v>0</v>
      </c>
      <c r="M93" s="210">
        <v>0</v>
      </c>
      <c r="N93" s="210">
        <v>0</v>
      </c>
      <c r="O93" s="210">
        <v>0</v>
      </c>
      <c r="P93" s="210">
        <v>0</v>
      </c>
      <c r="Q93" s="210">
        <v>0</v>
      </c>
      <c r="R93" s="210">
        <v>0</v>
      </c>
      <c r="S93" s="210">
        <v>0</v>
      </c>
      <c r="T93" s="210">
        <v>0</v>
      </c>
      <c r="U93" s="210">
        <v>0</v>
      </c>
      <c r="V93" s="210">
        <v>0</v>
      </c>
      <c r="W93" s="210">
        <v>0</v>
      </c>
      <c r="X93" s="210">
        <v>0</v>
      </c>
      <c r="Y93" s="210">
        <v>0</v>
      </c>
      <c r="Z93" s="210">
        <v>0</v>
      </c>
      <c r="AA93" s="210">
        <v>0</v>
      </c>
      <c r="AB93" s="210">
        <v>0</v>
      </c>
      <c r="AC93" s="210">
        <v>0</v>
      </c>
      <c r="AD93" s="211">
        <f t="shared" si="43"/>
        <v>0</v>
      </c>
      <c r="AE93" s="211">
        <f t="shared" si="44"/>
        <v>0</v>
      </c>
      <c r="AF93" s="211">
        <v>2.73</v>
      </c>
      <c r="AG93" s="211">
        <f t="shared" si="46"/>
        <v>0</v>
      </c>
      <c r="AH93" s="211">
        <f t="shared" si="47"/>
        <v>0</v>
      </c>
      <c r="AI93" s="210">
        <v>0</v>
      </c>
      <c r="AJ93" s="210">
        <v>0</v>
      </c>
      <c r="AK93" s="210">
        <v>0</v>
      </c>
      <c r="AL93" s="210">
        <v>0</v>
      </c>
      <c r="AM93" s="210">
        <v>0</v>
      </c>
      <c r="AN93" s="210">
        <v>0</v>
      </c>
      <c r="AO93" s="210">
        <v>0</v>
      </c>
      <c r="AP93" s="210">
        <v>0</v>
      </c>
      <c r="AQ93" s="210">
        <v>0</v>
      </c>
      <c r="AR93" s="210">
        <v>0</v>
      </c>
      <c r="AS93" s="210">
        <v>0</v>
      </c>
      <c r="AT93" s="210">
        <v>0</v>
      </c>
      <c r="AU93" s="210">
        <v>0</v>
      </c>
      <c r="AV93" s="210">
        <v>0</v>
      </c>
      <c r="AW93" s="210">
        <v>0</v>
      </c>
      <c r="AX93" s="210">
        <v>0</v>
      </c>
      <c r="AY93" s="210">
        <v>0</v>
      </c>
      <c r="AZ93" s="210">
        <v>0</v>
      </c>
      <c r="BA93" s="210">
        <v>0</v>
      </c>
      <c r="BB93" s="210">
        <v>0</v>
      </c>
      <c r="BC93" s="233">
        <f t="shared" si="150"/>
        <v>0</v>
      </c>
      <c r="BD93" s="233">
        <f t="shared" si="151"/>
        <v>0</v>
      </c>
      <c r="BE93" s="233">
        <f t="shared" si="152"/>
        <v>0</v>
      </c>
      <c r="BF93" s="233">
        <f t="shared" si="153"/>
        <v>0</v>
      </c>
      <c r="BG93" s="233">
        <f t="shared" si="154"/>
        <v>0</v>
      </c>
      <c r="BH93" s="231"/>
    </row>
    <row r="94" spans="1:60" s="234" customFormat="1" ht="28.5" customHeight="1" x14ac:dyDescent="0.15">
      <c r="A94" s="216" t="s">
        <v>174</v>
      </c>
      <c r="B94" s="217" t="s">
        <v>911</v>
      </c>
      <c r="C94" s="218" t="s">
        <v>890</v>
      </c>
      <c r="D94" s="232"/>
      <c r="E94" s="209">
        <f t="shared" si="37"/>
        <v>0</v>
      </c>
      <c r="F94" s="209">
        <f t="shared" si="38"/>
        <v>0</v>
      </c>
      <c r="G94" s="209">
        <f t="shared" si="39"/>
        <v>0</v>
      </c>
      <c r="H94" s="209">
        <f t="shared" si="40"/>
        <v>0</v>
      </c>
      <c r="I94" s="209">
        <f t="shared" si="41"/>
        <v>350</v>
      </c>
      <c r="J94" s="210">
        <f>J95+J98</f>
        <v>0</v>
      </c>
      <c r="K94" s="210">
        <f t="shared" ref="K94:AC94" si="155">K95+K98</f>
        <v>0</v>
      </c>
      <c r="L94" s="210">
        <f t="shared" si="155"/>
        <v>0</v>
      </c>
      <c r="M94" s="210">
        <f t="shared" si="155"/>
        <v>0</v>
      </c>
      <c r="N94" s="210">
        <f t="shared" si="155"/>
        <v>0</v>
      </c>
      <c r="O94" s="210">
        <f t="shared" si="155"/>
        <v>0</v>
      </c>
      <c r="P94" s="210">
        <f t="shared" si="155"/>
        <v>0</v>
      </c>
      <c r="Q94" s="210">
        <f t="shared" si="155"/>
        <v>0</v>
      </c>
      <c r="R94" s="210">
        <f t="shared" si="155"/>
        <v>0</v>
      </c>
      <c r="S94" s="210">
        <f t="shared" si="155"/>
        <v>0</v>
      </c>
      <c r="T94" s="210">
        <f t="shared" si="155"/>
        <v>0</v>
      </c>
      <c r="U94" s="210">
        <f t="shared" si="155"/>
        <v>0</v>
      </c>
      <c r="V94" s="210">
        <f t="shared" si="155"/>
        <v>0</v>
      </c>
      <c r="W94" s="210">
        <f t="shared" si="155"/>
        <v>0</v>
      </c>
      <c r="X94" s="210">
        <f t="shared" si="155"/>
        <v>0</v>
      </c>
      <c r="Y94" s="210">
        <f t="shared" si="155"/>
        <v>0</v>
      </c>
      <c r="Z94" s="210">
        <f t="shared" si="155"/>
        <v>0</v>
      </c>
      <c r="AA94" s="210">
        <f t="shared" si="155"/>
        <v>0</v>
      </c>
      <c r="AB94" s="210">
        <f t="shared" si="155"/>
        <v>0</v>
      </c>
      <c r="AC94" s="210">
        <f t="shared" si="155"/>
        <v>350</v>
      </c>
      <c r="AD94" s="211">
        <f t="shared" si="43"/>
        <v>0</v>
      </c>
      <c r="AE94" s="211">
        <f t="shared" si="44"/>
        <v>0</v>
      </c>
      <c r="AF94" s="211">
        <f t="shared" si="45"/>
        <v>1.94</v>
      </c>
      <c r="AG94" s="211">
        <f t="shared" si="46"/>
        <v>0</v>
      </c>
      <c r="AH94" s="211">
        <f t="shared" si="47"/>
        <v>654</v>
      </c>
      <c r="AI94" s="210">
        <f>AI95+AI98</f>
        <v>0</v>
      </c>
      <c r="AJ94" s="210">
        <f t="shared" ref="AJ94:BB94" si="156">AJ95+AJ98</f>
        <v>0</v>
      </c>
      <c r="AK94" s="210">
        <f t="shared" si="156"/>
        <v>1.94</v>
      </c>
      <c r="AL94" s="210">
        <f t="shared" si="156"/>
        <v>0</v>
      </c>
      <c r="AM94" s="210">
        <f t="shared" si="156"/>
        <v>201</v>
      </c>
      <c r="AN94" s="210">
        <f t="shared" si="156"/>
        <v>0</v>
      </c>
      <c r="AO94" s="210">
        <f t="shared" si="156"/>
        <v>0</v>
      </c>
      <c r="AP94" s="210">
        <f t="shared" si="156"/>
        <v>0</v>
      </c>
      <c r="AQ94" s="210">
        <f t="shared" si="156"/>
        <v>0</v>
      </c>
      <c r="AR94" s="210">
        <f t="shared" si="156"/>
        <v>0</v>
      </c>
      <c r="AS94" s="210">
        <f t="shared" si="156"/>
        <v>0</v>
      </c>
      <c r="AT94" s="210">
        <f t="shared" si="156"/>
        <v>0</v>
      </c>
      <c r="AU94" s="210">
        <f t="shared" si="156"/>
        <v>0</v>
      </c>
      <c r="AV94" s="210">
        <f t="shared" si="156"/>
        <v>0</v>
      </c>
      <c r="AW94" s="210">
        <f t="shared" si="156"/>
        <v>0</v>
      </c>
      <c r="AX94" s="210">
        <f t="shared" si="156"/>
        <v>0</v>
      </c>
      <c r="AY94" s="210">
        <f t="shared" si="156"/>
        <v>0</v>
      </c>
      <c r="AZ94" s="210">
        <f t="shared" si="156"/>
        <v>0</v>
      </c>
      <c r="BA94" s="210">
        <f t="shared" si="156"/>
        <v>0</v>
      </c>
      <c r="BB94" s="210">
        <f t="shared" si="156"/>
        <v>453</v>
      </c>
      <c r="BC94" s="233">
        <f t="shared" si="150"/>
        <v>0</v>
      </c>
      <c r="BD94" s="233">
        <f t="shared" si="151"/>
        <v>0</v>
      </c>
      <c r="BE94" s="233">
        <f t="shared" si="152"/>
        <v>0</v>
      </c>
      <c r="BF94" s="233">
        <f t="shared" si="153"/>
        <v>0</v>
      </c>
      <c r="BG94" s="233">
        <f t="shared" si="154"/>
        <v>-103</v>
      </c>
      <c r="BH94" s="232"/>
    </row>
    <row r="95" spans="1:60" ht="13.5" customHeight="1" x14ac:dyDescent="0.2">
      <c r="A95" s="216" t="s">
        <v>176</v>
      </c>
      <c r="B95" s="217" t="s">
        <v>912</v>
      </c>
      <c r="C95" s="218" t="s">
        <v>890</v>
      </c>
      <c r="D95" s="231"/>
      <c r="E95" s="209">
        <f>J95+O95+T95+Y95</f>
        <v>0</v>
      </c>
      <c r="F95" s="209">
        <f t="shared" si="38"/>
        <v>0</v>
      </c>
      <c r="G95" s="209">
        <f t="shared" si="39"/>
        <v>0</v>
      </c>
      <c r="H95" s="209">
        <f t="shared" si="40"/>
        <v>0</v>
      </c>
      <c r="I95" s="209">
        <f t="shared" si="41"/>
        <v>350</v>
      </c>
      <c r="J95" s="210">
        <f>J96+J97</f>
        <v>0</v>
      </c>
      <c r="K95" s="210">
        <f>K96+K97</f>
        <v>0</v>
      </c>
      <c r="L95" s="210">
        <f t="shared" ref="L95:AC95" si="157">L96+L97</f>
        <v>0</v>
      </c>
      <c r="M95" s="210">
        <f t="shared" si="157"/>
        <v>0</v>
      </c>
      <c r="N95" s="210">
        <f t="shared" si="157"/>
        <v>0</v>
      </c>
      <c r="O95" s="210">
        <f t="shared" si="157"/>
        <v>0</v>
      </c>
      <c r="P95" s="210">
        <f t="shared" si="157"/>
        <v>0</v>
      </c>
      <c r="Q95" s="210">
        <f t="shared" si="157"/>
        <v>0</v>
      </c>
      <c r="R95" s="210">
        <f t="shared" si="157"/>
        <v>0</v>
      </c>
      <c r="S95" s="210">
        <f t="shared" si="157"/>
        <v>0</v>
      </c>
      <c r="T95" s="210">
        <f t="shared" si="157"/>
        <v>0</v>
      </c>
      <c r="U95" s="210">
        <f t="shared" si="157"/>
        <v>0</v>
      </c>
      <c r="V95" s="210">
        <f t="shared" si="157"/>
        <v>0</v>
      </c>
      <c r="W95" s="210">
        <f t="shared" si="157"/>
        <v>0</v>
      </c>
      <c r="X95" s="210">
        <f t="shared" si="157"/>
        <v>0</v>
      </c>
      <c r="Y95" s="210">
        <f t="shared" si="157"/>
        <v>0</v>
      </c>
      <c r="Z95" s="210">
        <f t="shared" si="157"/>
        <v>0</v>
      </c>
      <c r="AA95" s="210">
        <f t="shared" si="157"/>
        <v>0</v>
      </c>
      <c r="AB95" s="210">
        <f t="shared" si="157"/>
        <v>0</v>
      </c>
      <c r="AC95" s="210">
        <f t="shared" si="157"/>
        <v>350</v>
      </c>
      <c r="AD95" s="211">
        <f t="shared" si="43"/>
        <v>0</v>
      </c>
      <c r="AE95" s="211">
        <f t="shared" si="44"/>
        <v>0</v>
      </c>
      <c r="AF95" s="211">
        <f t="shared" si="45"/>
        <v>1.94</v>
      </c>
      <c r="AG95" s="211">
        <f t="shared" si="46"/>
        <v>0</v>
      </c>
      <c r="AH95" s="211">
        <f t="shared" si="47"/>
        <v>654</v>
      </c>
      <c r="AI95" s="210">
        <f>AI96+AI97</f>
        <v>0</v>
      </c>
      <c r="AJ95" s="210">
        <f t="shared" ref="AJ95:BB95" si="158">AJ96+AJ97</f>
        <v>0</v>
      </c>
      <c r="AK95" s="210">
        <f t="shared" si="158"/>
        <v>1.94</v>
      </c>
      <c r="AL95" s="210">
        <f t="shared" si="158"/>
        <v>0</v>
      </c>
      <c r="AM95" s="210">
        <f t="shared" si="158"/>
        <v>201</v>
      </c>
      <c r="AN95" s="210">
        <f t="shared" si="158"/>
        <v>0</v>
      </c>
      <c r="AO95" s="210">
        <f t="shared" si="158"/>
        <v>0</v>
      </c>
      <c r="AP95" s="210">
        <f t="shared" si="158"/>
        <v>0</v>
      </c>
      <c r="AQ95" s="210">
        <f t="shared" si="158"/>
        <v>0</v>
      </c>
      <c r="AR95" s="210">
        <f t="shared" si="158"/>
        <v>0</v>
      </c>
      <c r="AS95" s="210">
        <f t="shared" si="158"/>
        <v>0</v>
      </c>
      <c r="AT95" s="210">
        <f t="shared" si="158"/>
        <v>0</v>
      </c>
      <c r="AU95" s="210">
        <f t="shared" si="158"/>
        <v>0</v>
      </c>
      <c r="AV95" s="210">
        <f t="shared" si="158"/>
        <v>0</v>
      </c>
      <c r="AW95" s="210">
        <f t="shared" si="158"/>
        <v>0</v>
      </c>
      <c r="AX95" s="210">
        <f t="shared" si="158"/>
        <v>0</v>
      </c>
      <c r="AY95" s="210">
        <f t="shared" si="158"/>
        <v>0</v>
      </c>
      <c r="AZ95" s="210">
        <f t="shared" si="158"/>
        <v>0</v>
      </c>
      <c r="BA95" s="210">
        <f t="shared" si="158"/>
        <v>0</v>
      </c>
      <c r="BB95" s="210">
        <f t="shared" si="158"/>
        <v>453</v>
      </c>
      <c r="BC95" s="233">
        <f t="shared" si="150"/>
        <v>0</v>
      </c>
      <c r="BD95" s="233">
        <f t="shared" si="151"/>
        <v>0</v>
      </c>
      <c r="BE95" s="233">
        <f t="shared" si="152"/>
        <v>0</v>
      </c>
      <c r="BF95" s="233">
        <f t="shared" si="153"/>
        <v>0</v>
      </c>
      <c r="BG95" s="233">
        <f t="shared" si="154"/>
        <v>-103</v>
      </c>
      <c r="BH95" s="231"/>
    </row>
    <row r="96" spans="1:60" ht="13.5" customHeight="1" x14ac:dyDescent="0.2">
      <c r="A96" s="213" t="s">
        <v>784</v>
      </c>
      <c r="B96" s="206" t="s">
        <v>1023</v>
      </c>
      <c r="C96" s="218" t="s">
        <v>985</v>
      </c>
      <c r="D96" s="231"/>
      <c r="E96" s="209">
        <f>J96+O96+T96+Y96</f>
        <v>0</v>
      </c>
      <c r="F96" s="209">
        <f t="shared" si="38"/>
        <v>0</v>
      </c>
      <c r="G96" s="209">
        <f t="shared" si="39"/>
        <v>0</v>
      </c>
      <c r="H96" s="209">
        <f t="shared" si="40"/>
        <v>0</v>
      </c>
      <c r="I96" s="209">
        <f t="shared" si="41"/>
        <v>0</v>
      </c>
      <c r="J96" s="210">
        <v>0</v>
      </c>
      <c r="K96" s="210">
        <v>0</v>
      </c>
      <c r="L96" s="210">
        <v>0</v>
      </c>
      <c r="M96" s="210">
        <v>0</v>
      </c>
      <c r="N96" s="210">
        <v>0</v>
      </c>
      <c r="O96" s="210">
        <v>0</v>
      </c>
      <c r="P96" s="210">
        <v>0</v>
      </c>
      <c r="Q96" s="210">
        <v>0</v>
      </c>
      <c r="R96" s="210">
        <v>0</v>
      </c>
      <c r="S96" s="210">
        <v>0</v>
      </c>
      <c r="T96" s="210">
        <v>0</v>
      </c>
      <c r="U96" s="210">
        <v>0</v>
      </c>
      <c r="V96" s="210">
        <v>0</v>
      </c>
      <c r="W96" s="210">
        <v>0</v>
      </c>
      <c r="X96" s="210">
        <v>0</v>
      </c>
      <c r="Y96" s="210">
        <v>0</v>
      </c>
      <c r="Z96" s="210">
        <v>0</v>
      </c>
      <c r="AA96" s="210">
        <v>0</v>
      </c>
      <c r="AB96" s="210">
        <v>0</v>
      </c>
      <c r="AC96" s="210">
        <v>0</v>
      </c>
      <c r="AD96" s="211">
        <f t="shared" si="43"/>
        <v>0</v>
      </c>
      <c r="AE96" s="211">
        <f t="shared" si="44"/>
        <v>0</v>
      </c>
      <c r="AF96" s="211">
        <f t="shared" si="45"/>
        <v>1.94</v>
      </c>
      <c r="AG96" s="211">
        <f t="shared" si="46"/>
        <v>0</v>
      </c>
      <c r="AH96" s="211">
        <f t="shared" si="47"/>
        <v>201</v>
      </c>
      <c r="AI96" s="210">
        <v>0</v>
      </c>
      <c r="AJ96" s="210">
        <v>0</v>
      </c>
      <c r="AK96" s="210">
        <v>1.94</v>
      </c>
      <c r="AL96" s="210">
        <v>0</v>
      </c>
      <c r="AM96" s="210">
        <v>201</v>
      </c>
      <c r="AN96" s="210">
        <v>0</v>
      </c>
      <c r="AO96" s="210">
        <v>0</v>
      </c>
      <c r="AP96" s="210">
        <v>0</v>
      </c>
      <c r="AQ96" s="210">
        <v>0</v>
      </c>
      <c r="AR96" s="210">
        <v>0</v>
      </c>
      <c r="AS96" s="210">
        <v>0</v>
      </c>
      <c r="AT96" s="210">
        <v>0</v>
      </c>
      <c r="AU96" s="210">
        <v>0</v>
      </c>
      <c r="AV96" s="210">
        <v>0</v>
      </c>
      <c r="AW96" s="210">
        <v>0</v>
      </c>
      <c r="AX96" s="210">
        <v>0</v>
      </c>
      <c r="AY96" s="210">
        <v>0</v>
      </c>
      <c r="AZ96" s="210">
        <v>0</v>
      </c>
      <c r="BA96" s="210">
        <v>0</v>
      </c>
      <c r="BB96" s="210">
        <v>0</v>
      </c>
      <c r="BC96" s="233">
        <f t="shared" si="150"/>
        <v>0</v>
      </c>
      <c r="BD96" s="233">
        <f t="shared" si="151"/>
        <v>0</v>
      </c>
      <c r="BE96" s="233">
        <f t="shared" si="152"/>
        <v>0</v>
      </c>
      <c r="BF96" s="233">
        <f t="shared" si="153"/>
        <v>0</v>
      </c>
      <c r="BG96" s="233">
        <f t="shared" si="154"/>
        <v>0</v>
      </c>
      <c r="BH96" s="231"/>
    </row>
    <row r="97" spans="1:60" ht="13.5" customHeight="1" x14ac:dyDescent="0.2">
      <c r="A97" s="213"/>
      <c r="B97" s="248" t="s">
        <v>1118</v>
      </c>
      <c r="C97" s="218" t="s">
        <v>1119</v>
      </c>
      <c r="D97" s="231"/>
      <c r="E97" s="209">
        <f>J97+O97+T97+Y97</f>
        <v>0</v>
      </c>
      <c r="F97" s="209">
        <f t="shared" ref="F97" si="159">K97+P97+U97+Z97</f>
        <v>0</v>
      </c>
      <c r="G97" s="209">
        <f t="shared" ref="G97" si="160">L97+Q97+V97+AA97</f>
        <v>0</v>
      </c>
      <c r="H97" s="209">
        <f t="shared" ref="H97" si="161">M97+R97+W97+AB97</f>
        <v>0</v>
      </c>
      <c r="I97" s="209">
        <f t="shared" ref="I97" si="162">N97+S97+X97+AC97</f>
        <v>350</v>
      </c>
      <c r="J97" s="210">
        <v>0</v>
      </c>
      <c r="K97" s="210">
        <v>0</v>
      </c>
      <c r="L97" s="210">
        <v>0</v>
      </c>
      <c r="M97" s="210">
        <v>0</v>
      </c>
      <c r="N97" s="210">
        <v>0</v>
      </c>
      <c r="O97" s="210">
        <v>0</v>
      </c>
      <c r="P97" s="210">
        <v>0</v>
      </c>
      <c r="Q97" s="210">
        <v>0</v>
      </c>
      <c r="R97" s="210">
        <v>0</v>
      </c>
      <c r="S97" s="210">
        <v>0</v>
      </c>
      <c r="T97" s="210">
        <v>0</v>
      </c>
      <c r="U97" s="210">
        <v>0</v>
      </c>
      <c r="V97" s="210">
        <v>0</v>
      </c>
      <c r="W97" s="210">
        <v>0</v>
      </c>
      <c r="X97" s="210">
        <v>0</v>
      </c>
      <c r="Y97" s="210">
        <v>0</v>
      </c>
      <c r="Z97" s="210">
        <v>0</v>
      </c>
      <c r="AA97" s="210">
        <v>0</v>
      </c>
      <c r="AB97" s="210">
        <v>0</v>
      </c>
      <c r="AC97" s="210">
        <v>350</v>
      </c>
      <c r="AD97" s="211">
        <f t="shared" ref="AD97" si="163">AI97+AN97+AS97+AX97</f>
        <v>0</v>
      </c>
      <c r="AE97" s="211">
        <f t="shared" ref="AE97" si="164">AJ97+AO97+AT97+AY97</f>
        <v>0</v>
      </c>
      <c r="AF97" s="211">
        <f t="shared" ref="AF97" si="165">AK97+AP97+AU97+AZ97</f>
        <v>0</v>
      </c>
      <c r="AG97" s="211">
        <f t="shared" ref="AG97" si="166">AL97+AQ97+AV97+BA97</f>
        <v>0</v>
      </c>
      <c r="AH97" s="211">
        <f t="shared" ref="AH97" si="167">AM97+AR97+AW97+BB97</f>
        <v>453</v>
      </c>
      <c r="AI97" s="210">
        <v>0</v>
      </c>
      <c r="AJ97" s="210">
        <v>0</v>
      </c>
      <c r="AK97" s="210">
        <v>0</v>
      </c>
      <c r="AL97" s="210">
        <v>0</v>
      </c>
      <c r="AM97" s="210">
        <v>0</v>
      </c>
      <c r="AN97" s="210">
        <v>0</v>
      </c>
      <c r="AO97" s="210">
        <v>0</v>
      </c>
      <c r="AP97" s="210">
        <v>0</v>
      </c>
      <c r="AQ97" s="210">
        <v>0</v>
      </c>
      <c r="AR97" s="210">
        <v>0</v>
      </c>
      <c r="AS97" s="210">
        <v>0</v>
      </c>
      <c r="AT97" s="210">
        <v>0</v>
      </c>
      <c r="AU97" s="210">
        <v>0</v>
      </c>
      <c r="AV97" s="210">
        <v>0</v>
      </c>
      <c r="AW97" s="210">
        <v>0</v>
      </c>
      <c r="AX97" s="210">
        <v>0</v>
      </c>
      <c r="AY97" s="210">
        <v>0</v>
      </c>
      <c r="AZ97" s="210">
        <v>0</v>
      </c>
      <c r="BA97" s="210">
        <v>0</v>
      </c>
      <c r="BB97" s="210">
        <v>453</v>
      </c>
      <c r="BC97" s="233">
        <f t="shared" si="150"/>
        <v>0</v>
      </c>
      <c r="BD97" s="233">
        <f t="shared" si="151"/>
        <v>0</v>
      </c>
      <c r="BE97" s="233">
        <f t="shared" si="152"/>
        <v>0</v>
      </c>
      <c r="BF97" s="233">
        <f t="shared" si="153"/>
        <v>0</v>
      </c>
      <c r="BG97" s="233">
        <f t="shared" si="154"/>
        <v>-103</v>
      </c>
      <c r="BH97" s="231"/>
    </row>
    <row r="98" spans="1:60" s="234" customFormat="1" ht="28.5" customHeight="1" x14ac:dyDescent="0.15">
      <c r="A98" s="216" t="s">
        <v>177</v>
      </c>
      <c r="B98" s="217" t="s">
        <v>986</v>
      </c>
      <c r="C98" s="218" t="s">
        <v>890</v>
      </c>
      <c r="D98" s="232"/>
      <c r="E98" s="209">
        <f t="shared" si="37"/>
        <v>0</v>
      </c>
      <c r="F98" s="209">
        <f t="shared" si="38"/>
        <v>0</v>
      </c>
      <c r="G98" s="209">
        <f t="shared" si="39"/>
        <v>0</v>
      </c>
      <c r="H98" s="209">
        <f t="shared" si="40"/>
        <v>0</v>
      </c>
      <c r="I98" s="209">
        <f t="shared" si="41"/>
        <v>0</v>
      </c>
      <c r="J98" s="210">
        <v>0</v>
      </c>
      <c r="K98" s="210">
        <v>0</v>
      </c>
      <c r="L98" s="210">
        <v>0</v>
      </c>
      <c r="M98" s="210">
        <v>0</v>
      </c>
      <c r="N98" s="210">
        <v>0</v>
      </c>
      <c r="O98" s="210">
        <v>0</v>
      </c>
      <c r="P98" s="210">
        <v>0</v>
      </c>
      <c r="Q98" s="210">
        <v>0</v>
      </c>
      <c r="R98" s="210">
        <v>0</v>
      </c>
      <c r="S98" s="210">
        <v>0</v>
      </c>
      <c r="T98" s="210">
        <v>0</v>
      </c>
      <c r="U98" s="210">
        <v>0</v>
      </c>
      <c r="V98" s="210">
        <v>0</v>
      </c>
      <c r="W98" s="210">
        <v>0</v>
      </c>
      <c r="X98" s="210">
        <v>0</v>
      </c>
      <c r="Y98" s="210">
        <v>0</v>
      </c>
      <c r="Z98" s="210">
        <v>0</v>
      </c>
      <c r="AA98" s="210">
        <v>0</v>
      </c>
      <c r="AB98" s="210">
        <v>0</v>
      </c>
      <c r="AC98" s="210">
        <v>0</v>
      </c>
      <c r="AD98" s="211">
        <f t="shared" si="43"/>
        <v>0</v>
      </c>
      <c r="AE98" s="211">
        <f t="shared" si="44"/>
        <v>0</v>
      </c>
      <c r="AF98" s="211">
        <f t="shared" si="45"/>
        <v>0</v>
      </c>
      <c r="AG98" s="211">
        <f t="shared" si="46"/>
        <v>0</v>
      </c>
      <c r="AH98" s="211">
        <f t="shared" si="47"/>
        <v>0</v>
      </c>
      <c r="AI98" s="210">
        <v>0</v>
      </c>
      <c r="AJ98" s="210">
        <v>0</v>
      </c>
      <c r="AK98" s="210">
        <v>0</v>
      </c>
      <c r="AL98" s="210">
        <v>0</v>
      </c>
      <c r="AM98" s="210">
        <v>0</v>
      </c>
      <c r="AN98" s="210">
        <v>0</v>
      </c>
      <c r="AO98" s="210">
        <v>0</v>
      </c>
      <c r="AP98" s="210">
        <v>0</v>
      </c>
      <c r="AQ98" s="210">
        <v>0</v>
      </c>
      <c r="AR98" s="210">
        <v>0</v>
      </c>
      <c r="AS98" s="210">
        <v>0</v>
      </c>
      <c r="AT98" s="210">
        <v>0</v>
      </c>
      <c r="AU98" s="210">
        <v>0</v>
      </c>
      <c r="AV98" s="210">
        <v>0</v>
      </c>
      <c r="AW98" s="210">
        <v>0</v>
      </c>
      <c r="AX98" s="210">
        <v>0</v>
      </c>
      <c r="AY98" s="210">
        <v>0</v>
      </c>
      <c r="AZ98" s="210">
        <v>0</v>
      </c>
      <c r="BA98" s="210">
        <v>0</v>
      </c>
      <c r="BB98" s="210">
        <v>0</v>
      </c>
      <c r="BC98" s="233">
        <f t="shared" si="150"/>
        <v>0</v>
      </c>
      <c r="BD98" s="233">
        <f t="shared" si="151"/>
        <v>0</v>
      </c>
      <c r="BE98" s="233">
        <f t="shared" si="152"/>
        <v>0</v>
      </c>
      <c r="BF98" s="233">
        <f t="shared" si="153"/>
        <v>0</v>
      </c>
      <c r="BG98" s="233">
        <f t="shared" si="154"/>
        <v>0</v>
      </c>
      <c r="BH98" s="232"/>
    </row>
    <row r="99" spans="1:60" ht="12" x14ac:dyDescent="0.2">
      <c r="A99" s="218" t="s">
        <v>186</v>
      </c>
      <c r="B99" s="219" t="s">
        <v>987</v>
      </c>
      <c r="C99" s="218" t="s">
        <v>890</v>
      </c>
      <c r="D99" s="238"/>
      <c r="E99" s="209">
        <f t="shared" si="37"/>
        <v>3.05</v>
      </c>
      <c r="F99" s="209">
        <f t="shared" si="38"/>
        <v>0</v>
      </c>
      <c r="G99" s="209">
        <f t="shared" si="39"/>
        <v>6.2550000000000008</v>
      </c>
      <c r="H99" s="209">
        <f t="shared" si="40"/>
        <v>0</v>
      </c>
      <c r="I99" s="209">
        <f t="shared" si="41"/>
        <v>3</v>
      </c>
      <c r="J99" s="210">
        <f>SUM(J100:J110)</f>
        <v>0</v>
      </c>
      <c r="K99" s="210">
        <f t="shared" ref="K99:AC99" si="168">SUM(K100:K110)</f>
        <v>0</v>
      </c>
      <c r="L99" s="210">
        <f t="shared" si="168"/>
        <v>0</v>
      </c>
      <c r="M99" s="210">
        <f t="shared" si="168"/>
        <v>0</v>
      </c>
      <c r="N99" s="210">
        <f t="shared" si="168"/>
        <v>0</v>
      </c>
      <c r="O99" s="210">
        <f t="shared" si="168"/>
        <v>0</v>
      </c>
      <c r="P99" s="210">
        <f t="shared" si="168"/>
        <v>0</v>
      </c>
      <c r="Q99" s="210">
        <f t="shared" si="168"/>
        <v>0</v>
      </c>
      <c r="R99" s="210">
        <f t="shared" si="168"/>
        <v>0</v>
      </c>
      <c r="S99" s="210">
        <f t="shared" si="168"/>
        <v>0</v>
      </c>
      <c r="T99" s="210">
        <f t="shared" si="168"/>
        <v>0</v>
      </c>
      <c r="U99" s="210">
        <f t="shared" si="168"/>
        <v>0</v>
      </c>
      <c r="V99" s="210">
        <f t="shared" si="168"/>
        <v>0</v>
      </c>
      <c r="W99" s="210">
        <f t="shared" si="168"/>
        <v>0</v>
      </c>
      <c r="X99" s="210">
        <f t="shared" si="168"/>
        <v>0</v>
      </c>
      <c r="Y99" s="210">
        <f t="shared" si="168"/>
        <v>3.05</v>
      </c>
      <c r="Z99" s="210">
        <f t="shared" si="168"/>
        <v>0</v>
      </c>
      <c r="AA99" s="210">
        <f t="shared" si="168"/>
        <v>6.2550000000000008</v>
      </c>
      <c r="AB99" s="210">
        <f t="shared" si="168"/>
        <v>0</v>
      </c>
      <c r="AC99" s="210">
        <f t="shared" si="168"/>
        <v>3</v>
      </c>
      <c r="AD99" s="211">
        <f t="shared" si="43"/>
        <v>3.05</v>
      </c>
      <c r="AE99" s="211">
        <f t="shared" si="44"/>
        <v>0</v>
      </c>
      <c r="AF99" s="211">
        <f t="shared" si="45"/>
        <v>6.1929999999999996</v>
      </c>
      <c r="AG99" s="211">
        <f t="shared" si="46"/>
        <v>0</v>
      </c>
      <c r="AH99" s="211">
        <f t="shared" si="47"/>
        <v>3</v>
      </c>
      <c r="AI99" s="210">
        <f>SUM(AI100:AI110)</f>
        <v>0</v>
      </c>
      <c r="AJ99" s="210">
        <f t="shared" ref="AJ99:BB99" si="169">SUM(AJ100:AJ110)</f>
        <v>0</v>
      </c>
      <c r="AK99" s="210">
        <f t="shared" si="169"/>
        <v>0</v>
      </c>
      <c r="AL99" s="210">
        <f t="shared" si="169"/>
        <v>0</v>
      </c>
      <c r="AM99" s="210">
        <f t="shared" si="169"/>
        <v>0</v>
      </c>
      <c r="AN99" s="210">
        <f t="shared" si="169"/>
        <v>0</v>
      </c>
      <c r="AO99" s="210">
        <f t="shared" si="169"/>
        <v>0</v>
      </c>
      <c r="AP99" s="210">
        <f t="shared" si="169"/>
        <v>0</v>
      </c>
      <c r="AQ99" s="210">
        <f t="shared" si="169"/>
        <v>0</v>
      </c>
      <c r="AR99" s="210">
        <f t="shared" si="169"/>
        <v>0</v>
      </c>
      <c r="AS99" s="210">
        <f t="shared" si="169"/>
        <v>0</v>
      </c>
      <c r="AT99" s="210">
        <f t="shared" si="169"/>
        <v>0</v>
      </c>
      <c r="AU99" s="210">
        <f t="shared" si="169"/>
        <v>0</v>
      </c>
      <c r="AV99" s="210">
        <f t="shared" si="169"/>
        <v>0</v>
      </c>
      <c r="AW99" s="210">
        <f t="shared" si="169"/>
        <v>0</v>
      </c>
      <c r="AX99" s="210">
        <f t="shared" si="169"/>
        <v>3.05</v>
      </c>
      <c r="AY99" s="210">
        <f t="shared" si="169"/>
        <v>0</v>
      </c>
      <c r="AZ99" s="210">
        <f t="shared" si="169"/>
        <v>6.1929999999999996</v>
      </c>
      <c r="BA99" s="210">
        <f t="shared" si="169"/>
        <v>0</v>
      </c>
      <c r="BB99" s="210">
        <f t="shared" si="169"/>
        <v>3</v>
      </c>
      <c r="BC99" s="233">
        <f t="shared" si="150"/>
        <v>0</v>
      </c>
      <c r="BD99" s="233">
        <f t="shared" si="151"/>
        <v>0</v>
      </c>
      <c r="BE99" s="233">
        <f t="shared" si="152"/>
        <v>6.2000000000001165E-2</v>
      </c>
      <c r="BF99" s="233">
        <f t="shared" si="153"/>
        <v>0</v>
      </c>
      <c r="BG99" s="233">
        <f t="shared" si="154"/>
        <v>0</v>
      </c>
    </row>
    <row r="100" spans="1:60" ht="12.75" x14ac:dyDescent="0.2">
      <c r="A100" s="218" t="s">
        <v>187</v>
      </c>
      <c r="B100" s="220" t="s">
        <v>988</v>
      </c>
      <c r="C100" s="218" t="s">
        <v>989</v>
      </c>
      <c r="D100" s="238"/>
      <c r="E100" s="209">
        <f t="shared" si="37"/>
        <v>2.4</v>
      </c>
      <c r="F100" s="209">
        <f t="shared" si="38"/>
        <v>0</v>
      </c>
      <c r="G100" s="209">
        <f t="shared" si="39"/>
        <v>4.4850000000000003</v>
      </c>
      <c r="H100" s="209">
        <f t="shared" si="40"/>
        <v>0</v>
      </c>
      <c r="I100" s="209">
        <f t="shared" si="41"/>
        <v>0</v>
      </c>
      <c r="J100" s="210">
        <v>0</v>
      </c>
      <c r="K100" s="210">
        <v>0</v>
      </c>
      <c r="L100" s="210">
        <v>0</v>
      </c>
      <c r="M100" s="210">
        <v>0</v>
      </c>
      <c r="N100" s="210">
        <v>0</v>
      </c>
      <c r="O100" s="210">
        <v>0</v>
      </c>
      <c r="P100" s="210">
        <v>0</v>
      </c>
      <c r="Q100" s="210">
        <v>0</v>
      </c>
      <c r="R100" s="210">
        <v>0</v>
      </c>
      <c r="S100" s="210">
        <v>0</v>
      </c>
      <c r="T100" s="210">
        <v>0</v>
      </c>
      <c r="U100" s="210">
        <v>0</v>
      </c>
      <c r="V100" s="210">
        <v>0</v>
      </c>
      <c r="W100" s="210">
        <v>0</v>
      </c>
      <c r="X100" s="210">
        <v>0</v>
      </c>
      <c r="Y100" s="249">
        <v>2.4</v>
      </c>
      <c r="Z100" s="210">
        <v>0</v>
      </c>
      <c r="AA100" s="249">
        <f>4.205+0.28</f>
        <v>4.4850000000000003</v>
      </c>
      <c r="AB100" s="210">
        <v>0</v>
      </c>
      <c r="AC100" s="210">
        <v>0</v>
      </c>
      <c r="AD100" s="211">
        <f t="shared" si="43"/>
        <v>2.4</v>
      </c>
      <c r="AE100" s="211">
        <f t="shared" si="44"/>
        <v>0</v>
      </c>
      <c r="AF100" s="211">
        <f t="shared" si="45"/>
        <v>4.5170000000000003</v>
      </c>
      <c r="AG100" s="211">
        <f t="shared" si="46"/>
        <v>0</v>
      </c>
      <c r="AH100" s="211">
        <f t="shared" si="47"/>
        <v>0</v>
      </c>
      <c r="AI100" s="210">
        <v>0</v>
      </c>
      <c r="AJ100" s="210">
        <v>0</v>
      </c>
      <c r="AK100" s="210">
        <v>0</v>
      </c>
      <c r="AL100" s="210">
        <v>0</v>
      </c>
      <c r="AM100" s="210">
        <v>0</v>
      </c>
      <c r="AN100" s="210">
        <v>0</v>
      </c>
      <c r="AO100" s="210">
        <v>0</v>
      </c>
      <c r="AP100" s="210">
        <v>0</v>
      </c>
      <c r="AQ100" s="210">
        <v>0</v>
      </c>
      <c r="AR100" s="210">
        <v>0</v>
      </c>
      <c r="AS100" s="210">
        <v>0</v>
      </c>
      <c r="AT100" s="210">
        <v>0</v>
      </c>
      <c r="AU100" s="210">
        <v>0</v>
      </c>
      <c r="AV100" s="210">
        <v>0</v>
      </c>
      <c r="AW100" s="210">
        <v>0</v>
      </c>
      <c r="AX100" s="391">
        <v>2.4</v>
      </c>
      <c r="AY100" s="210">
        <v>0</v>
      </c>
      <c r="AZ100" s="210">
        <v>4.5170000000000003</v>
      </c>
      <c r="BA100" s="210">
        <v>0</v>
      </c>
      <c r="BB100" s="210">
        <v>0</v>
      </c>
      <c r="BC100" s="233">
        <f t="shared" si="150"/>
        <v>0</v>
      </c>
      <c r="BD100" s="233">
        <f t="shared" si="151"/>
        <v>0</v>
      </c>
      <c r="BE100" s="233">
        <f t="shared" si="152"/>
        <v>-3.2000000000000028E-2</v>
      </c>
      <c r="BF100" s="233">
        <f t="shared" si="153"/>
        <v>0</v>
      </c>
      <c r="BG100" s="233">
        <f t="shared" si="154"/>
        <v>0</v>
      </c>
    </row>
    <row r="101" spans="1:60" ht="12.75" x14ac:dyDescent="0.2">
      <c r="A101" s="218" t="s">
        <v>188</v>
      </c>
      <c r="B101" s="220" t="s">
        <v>991</v>
      </c>
      <c r="C101" s="218" t="s">
        <v>992</v>
      </c>
      <c r="D101" s="238"/>
      <c r="E101" s="209">
        <f t="shared" si="37"/>
        <v>0</v>
      </c>
      <c r="F101" s="209">
        <f t="shared" si="38"/>
        <v>0</v>
      </c>
      <c r="G101" s="209">
        <f t="shared" si="39"/>
        <v>1.04</v>
      </c>
      <c r="H101" s="209">
        <f t="shared" si="40"/>
        <v>0</v>
      </c>
      <c r="I101" s="209">
        <f t="shared" si="41"/>
        <v>0</v>
      </c>
      <c r="J101" s="210">
        <v>0</v>
      </c>
      <c r="K101" s="210">
        <v>0</v>
      </c>
      <c r="L101" s="210">
        <v>0</v>
      </c>
      <c r="M101" s="210">
        <v>0</v>
      </c>
      <c r="N101" s="210">
        <v>0</v>
      </c>
      <c r="O101" s="210">
        <v>0</v>
      </c>
      <c r="P101" s="210">
        <v>0</v>
      </c>
      <c r="Q101" s="210">
        <v>0</v>
      </c>
      <c r="R101" s="210">
        <v>0</v>
      </c>
      <c r="S101" s="210">
        <v>0</v>
      </c>
      <c r="T101" s="210">
        <v>0</v>
      </c>
      <c r="U101" s="210">
        <v>0</v>
      </c>
      <c r="V101" s="210">
        <v>0</v>
      </c>
      <c r="W101" s="210">
        <v>0</v>
      </c>
      <c r="X101" s="210">
        <v>0</v>
      </c>
      <c r="Y101" s="249">
        <v>0</v>
      </c>
      <c r="Z101" s="210">
        <v>0</v>
      </c>
      <c r="AA101" s="249">
        <v>1.04</v>
      </c>
      <c r="AB101" s="210">
        <v>0</v>
      </c>
      <c r="AC101" s="210">
        <v>0</v>
      </c>
      <c r="AD101" s="211">
        <f t="shared" si="43"/>
        <v>0</v>
      </c>
      <c r="AE101" s="211">
        <f t="shared" si="44"/>
        <v>0</v>
      </c>
      <c r="AF101" s="211">
        <f t="shared" si="45"/>
        <v>1.1659999999999999</v>
      </c>
      <c r="AG101" s="211">
        <f t="shared" si="46"/>
        <v>0</v>
      </c>
      <c r="AH101" s="211">
        <f t="shared" si="47"/>
        <v>0</v>
      </c>
      <c r="AI101" s="210">
        <v>0</v>
      </c>
      <c r="AJ101" s="210">
        <v>0</v>
      </c>
      <c r="AK101" s="210">
        <v>0</v>
      </c>
      <c r="AL101" s="210">
        <v>0</v>
      </c>
      <c r="AM101" s="210">
        <v>0</v>
      </c>
      <c r="AN101" s="210">
        <v>0</v>
      </c>
      <c r="AO101" s="210">
        <v>0</v>
      </c>
      <c r="AP101" s="210">
        <v>0</v>
      </c>
      <c r="AQ101" s="210">
        <v>0</v>
      </c>
      <c r="AR101" s="210">
        <v>0</v>
      </c>
      <c r="AS101" s="210">
        <v>0</v>
      </c>
      <c r="AT101" s="210">
        <v>0</v>
      </c>
      <c r="AU101" s="210">
        <v>0</v>
      </c>
      <c r="AV101" s="210">
        <v>0</v>
      </c>
      <c r="AW101" s="210">
        <v>0</v>
      </c>
      <c r="AX101" s="391">
        <v>0</v>
      </c>
      <c r="AY101" s="210">
        <v>0</v>
      </c>
      <c r="AZ101" s="210">
        <v>1.1659999999999999</v>
      </c>
      <c r="BA101" s="210">
        <v>0</v>
      </c>
      <c r="BB101" s="210">
        <v>0</v>
      </c>
      <c r="BC101" s="233">
        <f t="shared" si="150"/>
        <v>0</v>
      </c>
      <c r="BD101" s="233">
        <f t="shared" si="151"/>
        <v>0</v>
      </c>
      <c r="BE101" s="233">
        <f t="shared" si="152"/>
        <v>-0.12599999999999989</v>
      </c>
      <c r="BF101" s="233">
        <f t="shared" si="153"/>
        <v>0</v>
      </c>
      <c r="BG101" s="233">
        <f t="shared" si="154"/>
        <v>0</v>
      </c>
    </row>
    <row r="102" spans="1:60" ht="12.75" x14ac:dyDescent="0.2">
      <c r="A102" s="218" t="s">
        <v>1060</v>
      </c>
      <c r="B102" s="243" t="s">
        <v>1054</v>
      </c>
      <c r="C102" s="243" t="s">
        <v>1055</v>
      </c>
      <c r="D102" s="238"/>
      <c r="E102" s="209">
        <f t="shared" ref="E102:E104" si="170">J102+O102+T102+Y102</f>
        <v>0.25</v>
      </c>
      <c r="F102" s="209">
        <f t="shared" ref="F102:F104" si="171">K102+P102+U102+Z102</f>
        <v>0</v>
      </c>
      <c r="G102" s="209">
        <f t="shared" ref="G102:G104" si="172">L102+Q102+V102+AA102</f>
        <v>0.33</v>
      </c>
      <c r="H102" s="209">
        <f t="shared" ref="H102:H104" si="173">M102+R102+W102+AB102</f>
        <v>0</v>
      </c>
      <c r="I102" s="209">
        <f t="shared" ref="I102:I104" si="174">N102+S102+X102+AC102</f>
        <v>0</v>
      </c>
      <c r="J102" s="210">
        <v>0</v>
      </c>
      <c r="K102" s="210">
        <v>0</v>
      </c>
      <c r="L102" s="210">
        <v>0</v>
      </c>
      <c r="M102" s="210">
        <v>0</v>
      </c>
      <c r="N102" s="210">
        <v>0</v>
      </c>
      <c r="O102" s="210">
        <v>0</v>
      </c>
      <c r="P102" s="210">
        <v>0</v>
      </c>
      <c r="Q102" s="210">
        <v>0</v>
      </c>
      <c r="R102" s="210">
        <v>0</v>
      </c>
      <c r="S102" s="210">
        <v>0</v>
      </c>
      <c r="T102" s="210">
        <v>0</v>
      </c>
      <c r="U102" s="210">
        <v>0</v>
      </c>
      <c r="V102" s="210">
        <v>0</v>
      </c>
      <c r="W102" s="210">
        <v>0</v>
      </c>
      <c r="X102" s="210">
        <v>0</v>
      </c>
      <c r="Y102" s="249">
        <v>0.25</v>
      </c>
      <c r="Z102" s="210">
        <v>0</v>
      </c>
      <c r="AA102" s="249">
        <v>0.33</v>
      </c>
      <c r="AB102" s="210">
        <v>0</v>
      </c>
      <c r="AC102" s="210">
        <v>0</v>
      </c>
      <c r="AD102" s="210">
        <v>0</v>
      </c>
      <c r="AE102" s="210">
        <v>0</v>
      </c>
      <c r="AF102" s="210">
        <v>0</v>
      </c>
      <c r="AG102" s="210">
        <v>0</v>
      </c>
      <c r="AH102" s="210">
        <v>0</v>
      </c>
      <c r="AI102" s="210">
        <v>0</v>
      </c>
      <c r="AJ102" s="210">
        <v>0</v>
      </c>
      <c r="AK102" s="210">
        <v>0</v>
      </c>
      <c r="AL102" s="210">
        <v>0</v>
      </c>
      <c r="AM102" s="210">
        <v>0</v>
      </c>
      <c r="AN102" s="210">
        <v>0</v>
      </c>
      <c r="AO102" s="210">
        <v>0</v>
      </c>
      <c r="AP102" s="210">
        <v>0</v>
      </c>
      <c r="AQ102" s="210">
        <v>0</v>
      </c>
      <c r="AR102" s="210">
        <v>0</v>
      </c>
      <c r="AS102" s="210">
        <v>0</v>
      </c>
      <c r="AT102" s="210">
        <v>0</v>
      </c>
      <c r="AU102" s="210">
        <v>0</v>
      </c>
      <c r="AV102" s="210">
        <v>0</v>
      </c>
      <c r="AW102" s="210">
        <v>0</v>
      </c>
      <c r="AX102" s="391">
        <v>0.25</v>
      </c>
      <c r="AY102" s="210">
        <v>0</v>
      </c>
      <c r="AZ102" s="210">
        <v>0.33</v>
      </c>
      <c r="BA102" s="210">
        <v>0</v>
      </c>
      <c r="BB102" s="210">
        <v>0</v>
      </c>
      <c r="BC102" s="233">
        <f t="shared" si="150"/>
        <v>0</v>
      </c>
      <c r="BD102" s="233">
        <f t="shared" si="151"/>
        <v>0</v>
      </c>
      <c r="BE102" s="233">
        <f t="shared" si="152"/>
        <v>0</v>
      </c>
      <c r="BF102" s="233">
        <f t="shared" si="153"/>
        <v>0</v>
      </c>
      <c r="BG102" s="233">
        <f t="shared" si="154"/>
        <v>0</v>
      </c>
    </row>
    <row r="103" spans="1:60" ht="12.75" x14ac:dyDescent="0.2">
      <c r="A103" s="218" t="s">
        <v>990</v>
      </c>
      <c r="B103" s="243" t="s">
        <v>1056</v>
      </c>
      <c r="C103" s="243" t="s">
        <v>1057</v>
      </c>
      <c r="D103" s="238"/>
      <c r="E103" s="209">
        <f t="shared" si="170"/>
        <v>0.4</v>
      </c>
      <c r="F103" s="209">
        <f t="shared" si="171"/>
        <v>0</v>
      </c>
      <c r="G103" s="209">
        <f t="shared" si="172"/>
        <v>0.4</v>
      </c>
      <c r="H103" s="209">
        <f t="shared" si="173"/>
        <v>0</v>
      </c>
      <c r="I103" s="209">
        <f t="shared" si="174"/>
        <v>0</v>
      </c>
      <c r="J103" s="210">
        <v>0</v>
      </c>
      <c r="K103" s="210">
        <v>0</v>
      </c>
      <c r="L103" s="210">
        <v>0</v>
      </c>
      <c r="M103" s="210">
        <v>0</v>
      </c>
      <c r="N103" s="210">
        <v>0</v>
      </c>
      <c r="O103" s="210">
        <v>0</v>
      </c>
      <c r="P103" s="210">
        <v>0</v>
      </c>
      <c r="Q103" s="210">
        <v>0</v>
      </c>
      <c r="R103" s="210">
        <v>0</v>
      </c>
      <c r="S103" s="210">
        <v>0</v>
      </c>
      <c r="T103" s="210">
        <v>0</v>
      </c>
      <c r="U103" s="210">
        <v>0</v>
      </c>
      <c r="V103" s="210">
        <v>0</v>
      </c>
      <c r="W103" s="210">
        <v>0</v>
      </c>
      <c r="X103" s="210">
        <v>0</v>
      </c>
      <c r="Y103" s="249">
        <v>0.4</v>
      </c>
      <c r="Z103" s="210">
        <v>0</v>
      </c>
      <c r="AA103" s="249">
        <v>0.4</v>
      </c>
      <c r="AB103" s="210">
        <v>0</v>
      </c>
      <c r="AC103" s="210">
        <v>0</v>
      </c>
      <c r="AD103" s="210">
        <v>0</v>
      </c>
      <c r="AE103" s="210">
        <v>0</v>
      </c>
      <c r="AF103" s="210">
        <v>0</v>
      </c>
      <c r="AG103" s="210">
        <v>0</v>
      </c>
      <c r="AH103" s="210">
        <v>0</v>
      </c>
      <c r="AI103" s="210">
        <v>0</v>
      </c>
      <c r="AJ103" s="210">
        <v>0</v>
      </c>
      <c r="AK103" s="210">
        <v>0</v>
      </c>
      <c r="AL103" s="210">
        <v>0</v>
      </c>
      <c r="AM103" s="210">
        <v>0</v>
      </c>
      <c r="AN103" s="210">
        <v>0</v>
      </c>
      <c r="AO103" s="210">
        <v>0</v>
      </c>
      <c r="AP103" s="210">
        <v>0</v>
      </c>
      <c r="AQ103" s="210">
        <v>0</v>
      </c>
      <c r="AR103" s="210">
        <v>0</v>
      </c>
      <c r="AS103" s="210">
        <v>0</v>
      </c>
      <c r="AT103" s="210">
        <v>0</v>
      </c>
      <c r="AU103" s="210">
        <v>0</v>
      </c>
      <c r="AV103" s="210">
        <v>0</v>
      </c>
      <c r="AW103" s="210">
        <v>0</v>
      </c>
      <c r="AX103" s="391">
        <v>0.4</v>
      </c>
      <c r="AY103" s="210">
        <v>0</v>
      </c>
      <c r="AZ103" s="210">
        <v>0.18</v>
      </c>
      <c r="BA103" s="210">
        <v>0</v>
      </c>
      <c r="BB103" s="210">
        <v>0</v>
      </c>
      <c r="BC103" s="233">
        <f t="shared" si="150"/>
        <v>0</v>
      </c>
      <c r="BD103" s="233">
        <f t="shared" si="151"/>
        <v>0</v>
      </c>
      <c r="BE103" s="233">
        <f t="shared" si="152"/>
        <v>0.22000000000000003</v>
      </c>
      <c r="BF103" s="233">
        <f t="shared" si="153"/>
        <v>0</v>
      </c>
      <c r="BG103" s="233">
        <f t="shared" si="154"/>
        <v>0</v>
      </c>
    </row>
    <row r="104" spans="1:60" ht="12.75" x14ac:dyDescent="0.2">
      <c r="A104" s="218" t="s">
        <v>1061</v>
      </c>
      <c r="B104" s="243" t="s">
        <v>1058</v>
      </c>
      <c r="C104" s="243" t="s">
        <v>1059</v>
      </c>
      <c r="D104" s="238"/>
      <c r="E104" s="209">
        <f t="shared" si="170"/>
        <v>0</v>
      </c>
      <c r="F104" s="209">
        <f t="shared" si="171"/>
        <v>0</v>
      </c>
      <c r="G104" s="209">
        <f t="shared" si="172"/>
        <v>0</v>
      </c>
      <c r="H104" s="209">
        <f t="shared" si="173"/>
        <v>0</v>
      </c>
      <c r="I104" s="209">
        <f t="shared" si="174"/>
        <v>3</v>
      </c>
      <c r="J104" s="210">
        <v>0</v>
      </c>
      <c r="K104" s="210">
        <v>0</v>
      </c>
      <c r="L104" s="210">
        <v>0</v>
      </c>
      <c r="M104" s="210">
        <v>0</v>
      </c>
      <c r="N104" s="210">
        <v>0</v>
      </c>
      <c r="O104" s="210">
        <v>0</v>
      </c>
      <c r="P104" s="210">
        <v>0</v>
      </c>
      <c r="Q104" s="210">
        <v>0</v>
      </c>
      <c r="R104" s="210">
        <v>0</v>
      </c>
      <c r="S104" s="210">
        <v>0</v>
      </c>
      <c r="T104" s="210">
        <v>0</v>
      </c>
      <c r="U104" s="210">
        <v>0</v>
      </c>
      <c r="V104" s="210">
        <v>0</v>
      </c>
      <c r="W104" s="210">
        <v>0</v>
      </c>
      <c r="X104" s="210">
        <v>0</v>
      </c>
      <c r="Y104" s="249">
        <v>0</v>
      </c>
      <c r="Z104" s="210">
        <v>0</v>
      </c>
      <c r="AA104" s="249">
        <v>0</v>
      </c>
      <c r="AB104" s="210">
        <v>0</v>
      </c>
      <c r="AC104" s="210">
        <v>3</v>
      </c>
      <c r="AD104" s="210">
        <v>0</v>
      </c>
      <c r="AE104" s="210">
        <v>0</v>
      </c>
      <c r="AF104" s="210">
        <v>0</v>
      </c>
      <c r="AG104" s="210">
        <v>0</v>
      </c>
      <c r="AH104" s="210">
        <v>0</v>
      </c>
      <c r="AI104" s="210">
        <v>0</v>
      </c>
      <c r="AJ104" s="210">
        <v>0</v>
      </c>
      <c r="AK104" s="210">
        <v>0</v>
      </c>
      <c r="AL104" s="210">
        <v>0</v>
      </c>
      <c r="AM104" s="210">
        <v>0</v>
      </c>
      <c r="AN104" s="210">
        <v>0</v>
      </c>
      <c r="AO104" s="210">
        <v>0</v>
      </c>
      <c r="AP104" s="210">
        <v>0</v>
      </c>
      <c r="AQ104" s="210">
        <v>0</v>
      </c>
      <c r="AR104" s="210">
        <v>0</v>
      </c>
      <c r="AS104" s="210">
        <v>0</v>
      </c>
      <c r="AT104" s="210">
        <v>0</v>
      </c>
      <c r="AU104" s="210">
        <v>0</v>
      </c>
      <c r="AV104" s="210">
        <v>0</v>
      </c>
      <c r="AW104" s="210">
        <v>0</v>
      </c>
      <c r="AX104" s="391">
        <v>0</v>
      </c>
      <c r="AY104" s="210">
        <v>0</v>
      </c>
      <c r="AZ104" s="210">
        <v>0</v>
      </c>
      <c r="BA104" s="210">
        <v>0</v>
      </c>
      <c r="BB104" s="210">
        <v>3</v>
      </c>
      <c r="BC104" s="233">
        <f t="shared" si="150"/>
        <v>0</v>
      </c>
      <c r="BD104" s="233">
        <f t="shared" si="151"/>
        <v>0</v>
      </c>
      <c r="BE104" s="233">
        <f t="shared" si="152"/>
        <v>0</v>
      </c>
      <c r="BF104" s="233">
        <f t="shared" si="153"/>
        <v>0</v>
      </c>
      <c r="BG104" s="233">
        <f t="shared" si="154"/>
        <v>0</v>
      </c>
    </row>
    <row r="105" spans="1:60" s="237" customFormat="1" ht="11.25" customHeight="1" x14ac:dyDescent="0.2">
      <c r="A105" s="218" t="s">
        <v>993</v>
      </c>
      <c r="B105" s="220" t="s">
        <v>994</v>
      </c>
      <c r="C105" s="218" t="s">
        <v>995</v>
      </c>
      <c r="D105" s="235"/>
      <c r="E105" s="209">
        <f t="shared" si="37"/>
        <v>0</v>
      </c>
      <c r="F105" s="209">
        <f t="shared" si="38"/>
        <v>0</v>
      </c>
      <c r="G105" s="209">
        <f t="shared" si="39"/>
        <v>0</v>
      </c>
      <c r="H105" s="209">
        <f t="shared" si="40"/>
        <v>0</v>
      </c>
      <c r="I105" s="209">
        <f t="shared" si="41"/>
        <v>0</v>
      </c>
      <c r="J105" s="210">
        <v>0</v>
      </c>
      <c r="K105" s="210">
        <v>0</v>
      </c>
      <c r="L105" s="210">
        <v>0</v>
      </c>
      <c r="M105" s="210">
        <v>0</v>
      </c>
      <c r="N105" s="210">
        <v>0</v>
      </c>
      <c r="O105" s="210">
        <v>0</v>
      </c>
      <c r="P105" s="210">
        <v>0</v>
      </c>
      <c r="Q105" s="210">
        <v>0</v>
      </c>
      <c r="R105" s="210">
        <v>0</v>
      </c>
      <c r="S105" s="210">
        <v>0</v>
      </c>
      <c r="T105" s="210">
        <v>0</v>
      </c>
      <c r="U105" s="210">
        <v>0</v>
      </c>
      <c r="V105" s="210">
        <v>0</v>
      </c>
      <c r="W105" s="210">
        <v>0</v>
      </c>
      <c r="X105" s="210">
        <v>0</v>
      </c>
      <c r="Y105" s="210">
        <v>0</v>
      </c>
      <c r="Z105" s="210">
        <v>0</v>
      </c>
      <c r="AA105" s="210">
        <v>0</v>
      </c>
      <c r="AB105" s="210">
        <v>0</v>
      </c>
      <c r="AC105" s="210">
        <v>0</v>
      </c>
      <c r="AD105" s="211">
        <f t="shared" si="43"/>
        <v>0</v>
      </c>
      <c r="AE105" s="211">
        <f t="shared" si="44"/>
        <v>0</v>
      </c>
      <c r="AF105" s="211">
        <f t="shared" si="45"/>
        <v>0</v>
      </c>
      <c r="AG105" s="211">
        <f t="shared" si="46"/>
        <v>0</v>
      </c>
      <c r="AH105" s="211">
        <f t="shared" si="47"/>
        <v>0</v>
      </c>
      <c r="AI105" s="210">
        <v>0</v>
      </c>
      <c r="AJ105" s="210">
        <v>0</v>
      </c>
      <c r="AK105" s="210">
        <v>0</v>
      </c>
      <c r="AL105" s="210">
        <v>0</v>
      </c>
      <c r="AM105" s="210">
        <v>0</v>
      </c>
      <c r="AN105" s="210">
        <v>0</v>
      </c>
      <c r="AO105" s="210">
        <v>0</v>
      </c>
      <c r="AP105" s="210">
        <v>0</v>
      </c>
      <c r="AQ105" s="210">
        <v>0</v>
      </c>
      <c r="AR105" s="210">
        <v>0</v>
      </c>
      <c r="AS105" s="210">
        <v>0</v>
      </c>
      <c r="AT105" s="210">
        <v>0</v>
      </c>
      <c r="AU105" s="210">
        <v>0</v>
      </c>
      <c r="AV105" s="210">
        <v>0</v>
      </c>
      <c r="AW105" s="210">
        <v>0</v>
      </c>
      <c r="AX105" s="391">
        <v>0</v>
      </c>
      <c r="AY105" s="210">
        <v>0</v>
      </c>
      <c r="AZ105" s="210">
        <v>0</v>
      </c>
      <c r="BA105" s="210">
        <v>0</v>
      </c>
      <c r="BB105" s="210">
        <v>0</v>
      </c>
      <c r="BC105" s="233">
        <f t="shared" si="150"/>
        <v>0</v>
      </c>
      <c r="BD105" s="233">
        <f t="shared" si="151"/>
        <v>0</v>
      </c>
      <c r="BE105" s="233">
        <f t="shared" si="152"/>
        <v>0</v>
      </c>
      <c r="BF105" s="233">
        <f t="shared" si="153"/>
        <v>0</v>
      </c>
      <c r="BG105" s="233">
        <f t="shared" si="154"/>
        <v>0</v>
      </c>
      <c r="BH105" s="236"/>
    </row>
    <row r="106" spans="1:60" ht="12" x14ac:dyDescent="0.2">
      <c r="A106" s="218" t="s">
        <v>996</v>
      </c>
      <c r="B106" s="220" t="s">
        <v>997</v>
      </c>
      <c r="C106" s="218" t="s">
        <v>998</v>
      </c>
      <c r="D106" s="238"/>
      <c r="E106" s="209">
        <f t="shared" si="37"/>
        <v>0</v>
      </c>
      <c r="F106" s="209">
        <f t="shared" si="38"/>
        <v>0</v>
      </c>
      <c r="G106" s="209">
        <f t="shared" si="39"/>
        <v>0</v>
      </c>
      <c r="H106" s="209">
        <f t="shared" si="40"/>
        <v>0</v>
      </c>
      <c r="I106" s="209">
        <f t="shared" si="41"/>
        <v>0</v>
      </c>
      <c r="J106" s="210">
        <v>0</v>
      </c>
      <c r="K106" s="210">
        <v>0</v>
      </c>
      <c r="L106" s="210">
        <v>0</v>
      </c>
      <c r="M106" s="210">
        <v>0</v>
      </c>
      <c r="N106" s="210">
        <v>0</v>
      </c>
      <c r="O106" s="210">
        <v>0</v>
      </c>
      <c r="P106" s="210">
        <v>0</v>
      </c>
      <c r="Q106" s="210">
        <v>0</v>
      </c>
      <c r="R106" s="210">
        <v>0</v>
      </c>
      <c r="S106" s="210">
        <v>0</v>
      </c>
      <c r="T106" s="210">
        <v>0</v>
      </c>
      <c r="U106" s="210">
        <v>0</v>
      </c>
      <c r="V106" s="210">
        <v>0</v>
      </c>
      <c r="W106" s="210">
        <v>0</v>
      </c>
      <c r="X106" s="210">
        <v>0</v>
      </c>
      <c r="Y106" s="210">
        <v>0</v>
      </c>
      <c r="Z106" s="210">
        <v>0</v>
      </c>
      <c r="AA106" s="210">
        <v>0</v>
      </c>
      <c r="AB106" s="210">
        <v>0</v>
      </c>
      <c r="AC106" s="210">
        <v>0</v>
      </c>
      <c r="AD106" s="211">
        <f t="shared" si="43"/>
        <v>0</v>
      </c>
      <c r="AE106" s="211">
        <f t="shared" si="44"/>
        <v>0</v>
      </c>
      <c r="AF106" s="211">
        <f t="shared" si="45"/>
        <v>0</v>
      </c>
      <c r="AG106" s="211">
        <f t="shared" si="46"/>
        <v>0</v>
      </c>
      <c r="AH106" s="211">
        <f t="shared" si="47"/>
        <v>0</v>
      </c>
      <c r="AI106" s="210">
        <v>0</v>
      </c>
      <c r="AJ106" s="210">
        <v>0</v>
      </c>
      <c r="AK106" s="210">
        <v>0</v>
      </c>
      <c r="AL106" s="210">
        <v>0</v>
      </c>
      <c r="AM106" s="210">
        <v>0</v>
      </c>
      <c r="AN106" s="210">
        <v>0</v>
      </c>
      <c r="AO106" s="210">
        <v>0</v>
      </c>
      <c r="AP106" s="210">
        <v>0</v>
      </c>
      <c r="AQ106" s="210">
        <v>0</v>
      </c>
      <c r="AR106" s="210">
        <v>0</v>
      </c>
      <c r="AS106" s="210">
        <v>0</v>
      </c>
      <c r="AT106" s="210">
        <v>0</v>
      </c>
      <c r="AU106" s="210">
        <v>0</v>
      </c>
      <c r="AV106" s="210">
        <v>0</v>
      </c>
      <c r="AW106" s="210">
        <v>0</v>
      </c>
      <c r="AX106" s="210">
        <v>0</v>
      </c>
      <c r="AY106" s="210">
        <v>0</v>
      </c>
      <c r="AZ106" s="210">
        <v>0</v>
      </c>
      <c r="BA106" s="210">
        <v>0</v>
      </c>
      <c r="BB106" s="210">
        <v>0</v>
      </c>
      <c r="BC106" s="233">
        <f t="shared" si="150"/>
        <v>0</v>
      </c>
      <c r="BD106" s="233">
        <f t="shared" si="151"/>
        <v>0</v>
      </c>
      <c r="BE106" s="233">
        <f t="shared" si="152"/>
        <v>0</v>
      </c>
      <c r="BF106" s="233">
        <f t="shared" si="153"/>
        <v>0</v>
      </c>
      <c r="BG106" s="233">
        <f t="shared" si="154"/>
        <v>0</v>
      </c>
      <c r="BH106" s="238"/>
    </row>
    <row r="107" spans="1:60" ht="12" x14ac:dyDescent="0.2">
      <c r="A107" s="218" t="s">
        <v>999</v>
      </c>
      <c r="B107" s="220" t="s">
        <v>1000</v>
      </c>
      <c r="C107" s="218" t="s">
        <v>1001</v>
      </c>
      <c r="D107" s="238"/>
      <c r="E107" s="209">
        <f t="shared" si="37"/>
        <v>0</v>
      </c>
      <c r="F107" s="209">
        <f t="shared" si="38"/>
        <v>0</v>
      </c>
      <c r="G107" s="209">
        <f t="shared" si="39"/>
        <v>0</v>
      </c>
      <c r="H107" s="209">
        <f t="shared" si="40"/>
        <v>0</v>
      </c>
      <c r="I107" s="209">
        <f t="shared" si="41"/>
        <v>0</v>
      </c>
      <c r="J107" s="210">
        <v>0</v>
      </c>
      <c r="K107" s="210">
        <v>0</v>
      </c>
      <c r="L107" s="210">
        <v>0</v>
      </c>
      <c r="M107" s="210">
        <v>0</v>
      </c>
      <c r="N107" s="210">
        <v>0</v>
      </c>
      <c r="O107" s="210">
        <v>0</v>
      </c>
      <c r="P107" s="210">
        <v>0</v>
      </c>
      <c r="Q107" s="210">
        <v>0</v>
      </c>
      <c r="R107" s="210">
        <v>0</v>
      </c>
      <c r="S107" s="210">
        <v>0</v>
      </c>
      <c r="T107" s="210">
        <v>0</v>
      </c>
      <c r="U107" s="210">
        <v>0</v>
      </c>
      <c r="V107" s="210">
        <v>0</v>
      </c>
      <c r="W107" s="210">
        <v>0</v>
      </c>
      <c r="X107" s="210">
        <v>0</v>
      </c>
      <c r="Y107" s="210">
        <v>0</v>
      </c>
      <c r="Z107" s="210">
        <v>0</v>
      </c>
      <c r="AA107" s="210">
        <v>0</v>
      </c>
      <c r="AB107" s="210">
        <v>0</v>
      </c>
      <c r="AC107" s="210">
        <v>0</v>
      </c>
      <c r="AD107" s="211">
        <f t="shared" si="43"/>
        <v>0</v>
      </c>
      <c r="AE107" s="211">
        <f t="shared" si="44"/>
        <v>0</v>
      </c>
      <c r="AF107" s="211">
        <f t="shared" si="45"/>
        <v>0</v>
      </c>
      <c r="AG107" s="211">
        <f t="shared" si="46"/>
        <v>0</v>
      </c>
      <c r="AH107" s="211">
        <f t="shared" si="47"/>
        <v>0</v>
      </c>
      <c r="AI107" s="210">
        <v>0</v>
      </c>
      <c r="AJ107" s="210">
        <v>0</v>
      </c>
      <c r="AK107" s="210">
        <v>0</v>
      </c>
      <c r="AL107" s="210">
        <v>0</v>
      </c>
      <c r="AM107" s="210">
        <v>0</v>
      </c>
      <c r="AN107" s="210">
        <v>0</v>
      </c>
      <c r="AO107" s="210">
        <v>0</v>
      </c>
      <c r="AP107" s="210">
        <v>0</v>
      </c>
      <c r="AQ107" s="210">
        <v>0</v>
      </c>
      <c r="AR107" s="210">
        <v>0</v>
      </c>
      <c r="AS107" s="210">
        <v>0</v>
      </c>
      <c r="AT107" s="210">
        <v>0</v>
      </c>
      <c r="AU107" s="210">
        <v>0</v>
      </c>
      <c r="AV107" s="210">
        <v>0</v>
      </c>
      <c r="AW107" s="210">
        <v>0</v>
      </c>
      <c r="AX107" s="210">
        <v>0</v>
      </c>
      <c r="AY107" s="210">
        <v>0</v>
      </c>
      <c r="AZ107" s="210">
        <v>0</v>
      </c>
      <c r="BA107" s="210">
        <v>0</v>
      </c>
      <c r="BB107" s="210">
        <v>0</v>
      </c>
      <c r="BC107" s="233">
        <f t="shared" si="150"/>
        <v>0</v>
      </c>
      <c r="BD107" s="233">
        <f t="shared" si="151"/>
        <v>0</v>
      </c>
      <c r="BE107" s="233">
        <f t="shared" si="152"/>
        <v>0</v>
      </c>
      <c r="BF107" s="233">
        <f t="shared" si="153"/>
        <v>0</v>
      </c>
      <c r="BG107" s="233">
        <f t="shared" si="154"/>
        <v>0</v>
      </c>
      <c r="BH107" s="238"/>
    </row>
    <row r="108" spans="1:60" ht="12" x14ac:dyDescent="0.2">
      <c r="A108" s="218" t="s">
        <v>1002</v>
      </c>
      <c r="B108" s="220" t="s">
        <v>1003</v>
      </c>
      <c r="C108" s="218" t="s">
        <v>1004</v>
      </c>
      <c r="D108" s="238"/>
      <c r="E108" s="209">
        <f t="shared" si="37"/>
        <v>0</v>
      </c>
      <c r="F108" s="209">
        <f t="shared" si="38"/>
        <v>0</v>
      </c>
      <c r="G108" s="209">
        <f t="shared" si="39"/>
        <v>0</v>
      </c>
      <c r="H108" s="209">
        <f t="shared" si="40"/>
        <v>0</v>
      </c>
      <c r="I108" s="209">
        <f t="shared" si="41"/>
        <v>0</v>
      </c>
      <c r="J108" s="210">
        <v>0</v>
      </c>
      <c r="K108" s="210">
        <v>0</v>
      </c>
      <c r="L108" s="210">
        <v>0</v>
      </c>
      <c r="M108" s="210">
        <v>0</v>
      </c>
      <c r="N108" s="210">
        <v>0</v>
      </c>
      <c r="O108" s="210">
        <v>0</v>
      </c>
      <c r="P108" s="210">
        <v>0</v>
      </c>
      <c r="Q108" s="210">
        <v>0</v>
      </c>
      <c r="R108" s="210">
        <v>0</v>
      </c>
      <c r="S108" s="210">
        <v>0</v>
      </c>
      <c r="T108" s="210">
        <v>0</v>
      </c>
      <c r="U108" s="210">
        <v>0</v>
      </c>
      <c r="V108" s="210">
        <v>0</v>
      </c>
      <c r="W108" s="210">
        <v>0</v>
      </c>
      <c r="X108" s="210">
        <v>0</v>
      </c>
      <c r="Y108" s="210">
        <v>0</v>
      </c>
      <c r="Z108" s="210">
        <v>0</v>
      </c>
      <c r="AA108" s="210">
        <v>0</v>
      </c>
      <c r="AB108" s="210">
        <v>0</v>
      </c>
      <c r="AC108" s="210">
        <v>0</v>
      </c>
      <c r="AD108" s="211">
        <f t="shared" si="43"/>
        <v>0</v>
      </c>
      <c r="AE108" s="211">
        <f t="shared" si="44"/>
        <v>0</v>
      </c>
      <c r="AF108" s="211">
        <f t="shared" si="45"/>
        <v>0</v>
      </c>
      <c r="AG108" s="211">
        <f t="shared" si="46"/>
        <v>0</v>
      </c>
      <c r="AH108" s="211">
        <f t="shared" si="47"/>
        <v>0</v>
      </c>
      <c r="AI108" s="210">
        <v>0</v>
      </c>
      <c r="AJ108" s="210">
        <v>0</v>
      </c>
      <c r="AK108" s="210">
        <v>0</v>
      </c>
      <c r="AL108" s="210">
        <v>0</v>
      </c>
      <c r="AM108" s="210">
        <v>0</v>
      </c>
      <c r="AN108" s="210">
        <v>0</v>
      </c>
      <c r="AO108" s="210">
        <v>0</v>
      </c>
      <c r="AP108" s="210">
        <v>0</v>
      </c>
      <c r="AQ108" s="210">
        <v>0</v>
      </c>
      <c r="AR108" s="210">
        <v>0</v>
      </c>
      <c r="AS108" s="210">
        <v>0</v>
      </c>
      <c r="AT108" s="210">
        <v>0</v>
      </c>
      <c r="AU108" s="210">
        <v>0</v>
      </c>
      <c r="AV108" s="210">
        <v>0</v>
      </c>
      <c r="AW108" s="210">
        <v>0</v>
      </c>
      <c r="AX108" s="210">
        <v>0</v>
      </c>
      <c r="AY108" s="210">
        <v>0</v>
      </c>
      <c r="AZ108" s="210">
        <v>0</v>
      </c>
      <c r="BA108" s="210">
        <v>0</v>
      </c>
      <c r="BB108" s="210">
        <v>0</v>
      </c>
      <c r="BC108" s="233">
        <f t="shared" si="150"/>
        <v>0</v>
      </c>
      <c r="BD108" s="233">
        <f t="shared" si="151"/>
        <v>0</v>
      </c>
      <c r="BE108" s="233">
        <f t="shared" si="152"/>
        <v>0</v>
      </c>
      <c r="BF108" s="233">
        <f t="shared" si="153"/>
        <v>0</v>
      </c>
      <c r="BG108" s="233">
        <f t="shared" si="154"/>
        <v>0</v>
      </c>
      <c r="BH108" s="238"/>
    </row>
    <row r="109" spans="1:60" ht="12" x14ac:dyDescent="0.2">
      <c r="A109" s="218" t="s">
        <v>1005</v>
      </c>
      <c r="B109" s="220" t="s">
        <v>1006</v>
      </c>
      <c r="C109" s="218" t="s">
        <v>1007</v>
      </c>
      <c r="D109" s="238"/>
      <c r="E109" s="209">
        <f>J111+O109+T109+Y109</f>
        <v>0</v>
      </c>
      <c r="F109" s="209">
        <f t="shared" si="38"/>
        <v>0</v>
      </c>
      <c r="G109" s="209">
        <f t="shared" si="39"/>
        <v>0</v>
      </c>
      <c r="H109" s="209">
        <f t="shared" si="40"/>
        <v>0</v>
      </c>
      <c r="I109" s="209">
        <f t="shared" si="41"/>
        <v>0</v>
      </c>
      <c r="J109" s="210">
        <v>0</v>
      </c>
      <c r="K109" s="210">
        <v>0</v>
      </c>
      <c r="L109" s="210">
        <v>0</v>
      </c>
      <c r="M109" s="210">
        <v>0</v>
      </c>
      <c r="N109" s="210">
        <v>0</v>
      </c>
      <c r="O109" s="210">
        <v>0</v>
      </c>
      <c r="P109" s="210">
        <v>0</v>
      </c>
      <c r="Q109" s="210">
        <v>0</v>
      </c>
      <c r="R109" s="210">
        <v>0</v>
      </c>
      <c r="S109" s="210">
        <v>0</v>
      </c>
      <c r="T109" s="210">
        <v>0</v>
      </c>
      <c r="U109" s="210">
        <v>0</v>
      </c>
      <c r="V109" s="210">
        <v>0</v>
      </c>
      <c r="W109" s="210">
        <v>0</v>
      </c>
      <c r="X109" s="210">
        <v>0</v>
      </c>
      <c r="Y109" s="210">
        <v>0</v>
      </c>
      <c r="Z109" s="210">
        <v>0</v>
      </c>
      <c r="AA109" s="210">
        <v>0</v>
      </c>
      <c r="AB109" s="210">
        <v>0</v>
      </c>
      <c r="AC109" s="210">
        <v>0</v>
      </c>
      <c r="AD109" s="211">
        <f t="shared" si="43"/>
        <v>0</v>
      </c>
      <c r="AE109" s="211">
        <f t="shared" si="44"/>
        <v>0</v>
      </c>
      <c r="AF109" s="211">
        <f t="shared" si="45"/>
        <v>0</v>
      </c>
      <c r="AG109" s="211">
        <f t="shared" si="46"/>
        <v>0</v>
      </c>
      <c r="AH109" s="211">
        <f>AM109+AR109+AW109+BB109</f>
        <v>0</v>
      </c>
      <c r="AI109" s="210">
        <v>0</v>
      </c>
      <c r="AJ109" s="210">
        <v>0</v>
      </c>
      <c r="AK109" s="210">
        <v>0</v>
      </c>
      <c r="AL109" s="210">
        <v>0</v>
      </c>
      <c r="AM109" s="210">
        <v>0</v>
      </c>
      <c r="AN109" s="210">
        <v>0</v>
      </c>
      <c r="AO109" s="210">
        <v>0</v>
      </c>
      <c r="AP109" s="210">
        <v>0</v>
      </c>
      <c r="AQ109" s="210">
        <v>0</v>
      </c>
      <c r="AR109" s="210">
        <v>0</v>
      </c>
      <c r="AS109" s="210">
        <v>0</v>
      </c>
      <c r="AT109" s="210">
        <v>0</v>
      </c>
      <c r="AU109" s="210">
        <v>0</v>
      </c>
      <c r="AV109" s="210">
        <v>0</v>
      </c>
      <c r="AW109" s="210">
        <v>0</v>
      </c>
      <c r="AX109" s="210">
        <v>0</v>
      </c>
      <c r="AY109" s="210">
        <v>0</v>
      </c>
      <c r="AZ109" s="210">
        <v>0</v>
      </c>
      <c r="BA109" s="210">
        <v>0</v>
      </c>
      <c r="BB109" s="210">
        <v>0</v>
      </c>
      <c r="BC109" s="233">
        <f t="shared" si="150"/>
        <v>0</v>
      </c>
      <c r="BD109" s="233">
        <f t="shared" si="151"/>
        <v>0</v>
      </c>
      <c r="BE109" s="233">
        <f t="shared" si="152"/>
        <v>0</v>
      </c>
      <c r="BF109" s="233">
        <f t="shared" si="153"/>
        <v>0</v>
      </c>
      <c r="BG109" s="233">
        <f t="shared" si="154"/>
        <v>0</v>
      </c>
      <c r="BH109" s="238"/>
    </row>
    <row r="110" spans="1:60" ht="12" x14ac:dyDescent="0.2">
      <c r="A110" s="218" t="s">
        <v>1008</v>
      </c>
      <c r="B110" s="220" t="s">
        <v>1009</v>
      </c>
      <c r="C110" s="218" t="s">
        <v>1010</v>
      </c>
      <c r="D110" s="238"/>
      <c r="E110" s="209">
        <f>J110+O110+T110+Y110</f>
        <v>0</v>
      </c>
      <c r="F110" s="209">
        <f t="shared" si="38"/>
        <v>0</v>
      </c>
      <c r="G110" s="209">
        <f t="shared" si="39"/>
        <v>0</v>
      </c>
      <c r="H110" s="209">
        <f t="shared" si="40"/>
        <v>0</v>
      </c>
      <c r="I110" s="209">
        <f t="shared" si="41"/>
        <v>0</v>
      </c>
      <c r="J110" s="210">
        <v>0</v>
      </c>
      <c r="K110" s="210">
        <v>0</v>
      </c>
      <c r="L110" s="210">
        <v>0</v>
      </c>
      <c r="M110" s="210">
        <v>0</v>
      </c>
      <c r="N110" s="210">
        <v>0</v>
      </c>
      <c r="O110" s="210">
        <v>0</v>
      </c>
      <c r="P110" s="210">
        <v>0</v>
      </c>
      <c r="Q110" s="210">
        <v>0</v>
      </c>
      <c r="R110" s="210">
        <v>0</v>
      </c>
      <c r="S110" s="210">
        <v>0</v>
      </c>
      <c r="T110" s="210">
        <v>0</v>
      </c>
      <c r="U110" s="210">
        <v>0</v>
      </c>
      <c r="V110" s="210">
        <v>0</v>
      </c>
      <c r="W110" s="210">
        <v>0</v>
      </c>
      <c r="X110" s="210">
        <v>0</v>
      </c>
      <c r="Y110" s="210">
        <v>0</v>
      </c>
      <c r="Z110" s="210">
        <v>0</v>
      </c>
      <c r="AA110" s="210">
        <v>0</v>
      </c>
      <c r="AB110" s="210">
        <v>0</v>
      </c>
      <c r="AC110" s="210">
        <v>0</v>
      </c>
      <c r="AD110" s="211">
        <f t="shared" si="43"/>
        <v>0</v>
      </c>
      <c r="AE110" s="211">
        <f t="shared" si="44"/>
        <v>0</v>
      </c>
      <c r="AF110" s="211">
        <f t="shared" si="45"/>
        <v>0</v>
      </c>
      <c r="AG110" s="211">
        <f t="shared" si="46"/>
        <v>0</v>
      </c>
      <c r="AH110" s="211">
        <f t="shared" si="47"/>
        <v>0</v>
      </c>
      <c r="AI110" s="210">
        <v>0</v>
      </c>
      <c r="AJ110" s="210">
        <v>0</v>
      </c>
      <c r="AK110" s="210">
        <v>0</v>
      </c>
      <c r="AL110" s="210">
        <v>0</v>
      </c>
      <c r="AM110" s="210">
        <v>0</v>
      </c>
      <c r="AN110" s="210">
        <v>0</v>
      </c>
      <c r="AO110" s="210">
        <v>0</v>
      </c>
      <c r="AP110" s="210">
        <v>0</v>
      </c>
      <c r="AQ110" s="210">
        <v>0</v>
      </c>
      <c r="AR110" s="210">
        <v>0</v>
      </c>
      <c r="AS110" s="210">
        <v>0</v>
      </c>
      <c r="AT110" s="210">
        <v>0</v>
      </c>
      <c r="AU110" s="210">
        <v>0</v>
      </c>
      <c r="AV110" s="210">
        <v>0</v>
      </c>
      <c r="AW110" s="210">
        <v>0</v>
      </c>
      <c r="AX110" s="210">
        <v>0</v>
      </c>
      <c r="AY110" s="210">
        <v>0</v>
      </c>
      <c r="AZ110" s="210">
        <v>0</v>
      </c>
      <c r="BA110" s="210">
        <v>0</v>
      </c>
      <c r="BB110" s="210">
        <v>0</v>
      </c>
      <c r="BC110" s="233">
        <f t="shared" si="150"/>
        <v>0</v>
      </c>
      <c r="BD110" s="233">
        <f t="shared" si="151"/>
        <v>0</v>
      </c>
      <c r="BE110" s="233">
        <f t="shared" si="152"/>
        <v>0</v>
      </c>
      <c r="BF110" s="233">
        <f t="shared" si="153"/>
        <v>0</v>
      </c>
      <c r="BG110" s="233">
        <f t="shared" si="154"/>
        <v>0</v>
      </c>
      <c r="BH110" s="238"/>
    </row>
    <row r="111" spans="1:60" ht="12" x14ac:dyDescent="0.2">
      <c r="A111" s="218" t="s">
        <v>243</v>
      </c>
      <c r="B111" s="219" t="s">
        <v>1011</v>
      </c>
      <c r="C111" s="218" t="s">
        <v>890</v>
      </c>
      <c r="D111" s="238"/>
      <c r="E111" s="209">
        <f>J111+O111+T111+Y111</f>
        <v>0</v>
      </c>
      <c r="F111" s="209">
        <f t="shared" si="38"/>
        <v>0</v>
      </c>
      <c r="G111" s="209">
        <f t="shared" si="39"/>
        <v>0</v>
      </c>
      <c r="H111" s="209">
        <f t="shared" si="40"/>
        <v>0</v>
      </c>
      <c r="I111" s="209">
        <f t="shared" si="41"/>
        <v>0</v>
      </c>
      <c r="J111" s="210">
        <f t="shared" ref="J111:AC111" si="175">SUM(J112:J115)</f>
        <v>0</v>
      </c>
      <c r="K111" s="210">
        <f t="shared" si="175"/>
        <v>0</v>
      </c>
      <c r="L111" s="210">
        <f t="shared" si="175"/>
        <v>0</v>
      </c>
      <c r="M111" s="210">
        <f t="shared" si="175"/>
        <v>0</v>
      </c>
      <c r="N111" s="210">
        <f t="shared" si="175"/>
        <v>0</v>
      </c>
      <c r="O111" s="210">
        <f t="shared" si="175"/>
        <v>0</v>
      </c>
      <c r="P111" s="210">
        <f t="shared" si="175"/>
        <v>0</v>
      </c>
      <c r="Q111" s="210">
        <f t="shared" si="175"/>
        <v>0</v>
      </c>
      <c r="R111" s="210">
        <f t="shared" si="175"/>
        <v>0</v>
      </c>
      <c r="S111" s="210">
        <f t="shared" si="175"/>
        <v>0</v>
      </c>
      <c r="T111" s="210">
        <f t="shared" si="175"/>
        <v>0</v>
      </c>
      <c r="U111" s="210">
        <f t="shared" si="175"/>
        <v>0</v>
      </c>
      <c r="V111" s="210">
        <f t="shared" si="175"/>
        <v>0</v>
      </c>
      <c r="W111" s="210">
        <f t="shared" si="175"/>
        <v>0</v>
      </c>
      <c r="X111" s="210">
        <f t="shared" si="175"/>
        <v>0</v>
      </c>
      <c r="Y111" s="210">
        <f t="shared" si="175"/>
        <v>0</v>
      </c>
      <c r="Z111" s="210">
        <f t="shared" si="175"/>
        <v>0</v>
      </c>
      <c r="AA111" s="210">
        <f t="shared" si="175"/>
        <v>0</v>
      </c>
      <c r="AB111" s="210">
        <f t="shared" si="175"/>
        <v>0</v>
      </c>
      <c r="AC111" s="210">
        <f t="shared" si="175"/>
        <v>0</v>
      </c>
      <c r="AD111" s="211">
        <f>AI111+AN111+AS111+AX111</f>
        <v>0</v>
      </c>
      <c r="AE111" s="211">
        <f t="shared" ref="AE111:AE112" si="176">AJ111+AO111+AT111+AY111</f>
        <v>0</v>
      </c>
      <c r="AF111" s="211">
        <f t="shared" ref="AF111:AF112" si="177">AK111+AP111+AU111+AZ111</f>
        <v>0</v>
      </c>
      <c r="AG111" s="211">
        <f t="shared" ref="AG111:AG112" si="178">AL111+AQ111+AV111+BA111</f>
        <v>0</v>
      </c>
      <c r="AH111" s="211">
        <f t="shared" ref="AH111:AH112" si="179">AM111+AR111+AW111+BB111</f>
        <v>0</v>
      </c>
      <c r="AI111" s="210">
        <f t="shared" ref="AI111:BB111" si="180">SUM(AI112:AI115)</f>
        <v>0</v>
      </c>
      <c r="AJ111" s="210">
        <f t="shared" si="180"/>
        <v>0</v>
      </c>
      <c r="AK111" s="210">
        <f t="shared" si="180"/>
        <v>0</v>
      </c>
      <c r="AL111" s="210">
        <f t="shared" si="180"/>
        <v>0</v>
      </c>
      <c r="AM111" s="210">
        <f t="shared" si="180"/>
        <v>0</v>
      </c>
      <c r="AN111" s="210">
        <f t="shared" si="180"/>
        <v>0</v>
      </c>
      <c r="AO111" s="210">
        <f t="shared" si="180"/>
        <v>0</v>
      </c>
      <c r="AP111" s="210">
        <f t="shared" si="180"/>
        <v>0</v>
      </c>
      <c r="AQ111" s="210">
        <f t="shared" si="180"/>
        <v>0</v>
      </c>
      <c r="AR111" s="210">
        <f t="shared" si="180"/>
        <v>0</v>
      </c>
      <c r="AS111" s="210">
        <f t="shared" si="180"/>
        <v>0</v>
      </c>
      <c r="AT111" s="210">
        <f t="shared" si="180"/>
        <v>0</v>
      </c>
      <c r="AU111" s="210">
        <f t="shared" si="180"/>
        <v>0</v>
      </c>
      <c r="AV111" s="210">
        <f t="shared" si="180"/>
        <v>0</v>
      </c>
      <c r="AW111" s="210">
        <f t="shared" si="180"/>
        <v>0</v>
      </c>
      <c r="AX111" s="210">
        <f t="shared" si="180"/>
        <v>0</v>
      </c>
      <c r="AY111" s="210">
        <f t="shared" si="180"/>
        <v>0</v>
      </c>
      <c r="AZ111" s="210">
        <f t="shared" si="180"/>
        <v>0</v>
      </c>
      <c r="BA111" s="210">
        <f t="shared" si="180"/>
        <v>0</v>
      </c>
      <c r="BB111" s="210">
        <f t="shared" si="180"/>
        <v>0</v>
      </c>
      <c r="BC111" s="233">
        <f t="shared" si="150"/>
        <v>0</v>
      </c>
      <c r="BD111" s="233">
        <f t="shared" si="151"/>
        <v>0</v>
      </c>
      <c r="BE111" s="233">
        <f t="shared" si="152"/>
        <v>0</v>
      </c>
      <c r="BF111" s="233">
        <f t="shared" si="153"/>
        <v>0</v>
      </c>
      <c r="BG111" s="233">
        <f t="shared" si="154"/>
        <v>0</v>
      </c>
      <c r="BH111" s="238"/>
    </row>
    <row r="112" spans="1:60" ht="12" x14ac:dyDescent="0.2">
      <c r="A112" s="218" t="s">
        <v>1012</v>
      </c>
      <c r="B112" s="220" t="s">
        <v>1062</v>
      </c>
      <c r="C112" s="218" t="s">
        <v>1063</v>
      </c>
      <c r="D112" s="392"/>
      <c r="E112" s="209">
        <f t="shared" si="37"/>
        <v>0</v>
      </c>
      <c r="F112" s="209">
        <f t="shared" si="38"/>
        <v>0</v>
      </c>
      <c r="G112" s="209">
        <f t="shared" si="39"/>
        <v>0</v>
      </c>
      <c r="H112" s="209">
        <f t="shared" si="40"/>
        <v>0</v>
      </c>
      <c r="I112" s="209">
        <f t="shared" si="41"/>
        <v>0</v>
      </c>
      <c r="J112" s="239">
        <v>0</v>
      </c>
      <c r="K112" s="239">
        <v>0</v>
      </c>
      <c r="L112" s="239">
        <v>0</v>
      </c>
      <c r="M112" s="239">
        <v>0</v>
      </c>
      <c r="N112" s="239">
        <v>0</v>
      </c>
      <c r="O112" s="239">
        <v>0</v>
      </c>
      <c r="P112" s="239">
        <v>0</v>
      </c>
      <c r="Q112" s="239">
        <v>0</v>
      </c>
      <c r="R112" s="239">
        <v>0</v>
      </c>
      <c r="S112" s="239">
        <v>0</v>
      </c>
      <c r="T112" s="239">
        <v>0</v>
      </c>
      <c r="U112" s="239">
        <v>0</v>
      </c>
      <c r="V112" s="239">
        <v>0</v>
      </c>
      <c r="W112" s="239">
        <v>0</v>
      </c>
      <c r="X112" s="239">
        <v>0</v>
      </c>
      <c r="Y112" s="239">
        <v>0</v>
      </c>
      <c r="Z112" s="239">
        <v>0</v>
      </c>
      <c r="AA112" s="239">
        <v>0</v>
      </c>
      <c r="AB112" s="239">
        <v>0</v>
      </c>
      <c r="AC112" s="239">
        <v>0</v>
      </c>
      <c r="AD112" s="244">
        <f t="shared" ref="AD112" si="181">AI112+AN112+AS112+AX112</f>
        <v>0</v>
      </c>
      <c r="AE112" s="244">
        <f t="shared" si="176"/>
        <v>0</v>
      </c>
      <c r="AF112" s="244">
        <f t="shared" si="177"/>
        <v>0</v>
      </c>
      <c r="AG112" s="244">
        <f t="shared" si="178"/>
        <v>0</v>
      </c>
      <c r="AH112" s="244">
        <f t="shared" si="179"/>
        <v>0</v>
      </c>
      <c r="AI112" s="239">
        <v>0</v>
      </c>
      <c r="AJ112" s="239">
        <v>0</v>
      </c>
      <c r="AK112" s="239">
        <v>0</v>
      </c>
      <c r="AL112" s="239">
        <v>0</v>
      </c>
      <c r="AM112" s="239">
        <v>0</v>
      </c>
      <c r="AN112" s="239">
        <v>0</v>
      </c>
      <c r="AO112" s="239">
        <v>0</v>
      </c>
      <c r="AP112" s="239">
        <v>0</v>
      </c>
      <c r="AQ112" s="239">
        <v>0</v>
      </c>
      <c r="AR112" s="239">
        <v>0</v>
      </c>
      <c r="AS112" s="239">
        <v>0</v>
      </c>
      <c r="AT112" s="239">
        <v>0</v>
      </c>
      <c r="AU112" s="239">
        <v>0</v>
      </c>
      <c r="AV112" s="239">
        <v>0</v>
      </c>
      <c r="AW112" s="239">
        <v>0</v>
      </c>
      <c r="AX112" s="239">
        <v>0</v>
      </c>
      <c r="AY112" s="239">
        <v>0</v>
      </c>
      <c r="AZ112" s="239">
        <v>0</v>
      </c>
      <c r="BA112" s="239">
        <v>0</v>
      </c>
      <c r="BB112" s="239">
        <v>0</v>
      </c>
      <c r="BC112" s="233">
        <f t="shared" si="150"/>
        <v>0</v>
      </c>
      <c r="BD112" s="233">
        <f t="shared" si="151"/>
        <v>0</v>
      </c>
      <c r="BE112" s="233">
        <f t="shared" si="152"/>
        <v>0</v>
      </c>
      <c r="BF112" s="233">
        <f t="shared" si="153"/>
        <v>0</v>
      </c>
      <c r="BG112" s="233">
        <f t="shared" si="154"/>
        <v>0</v>
      </c>
      <c r="BH112" s="392"/>
    </row>
    <row r="113" spans="1:60" ht="12" x14ac:dyDescent="0.2">
      <c r="A113" s="218" t="s">
        <v>1013</v>
      </c>
      <c r="B113" s="220" t="s">
        <v>1016</v>
      </c>
      <c r="C113" s="218" t="s">
        <v>1017</v>
      </c>
      <c r="D113" s="238"/>
      <c r="E113" s="209">
        <f t="shared" ref="E113:E115" si="182">J113+O113+T113+Y113</f>
        <v>0</v>
      </c>
      <c r="F113" s="209">
        <f t="shared" ref="F113:F115" si="183">K113+P113+U113+Z113</f>
        <v>0</v>
      </c>
      <c r="G113" s="209">
        <f t="shared" ref="G113:G115" si="184">L113+Q113+V113+AA113</f>
        <v>0</v>
      </c>
      <c r="H113" s="209">
        <f t="shared" ref="H113:H115" si="185">M113+R113+W113+AB113</f>
        <v>0</v>
      </c>
      <c r="I113" s="209">
        <f t="shared" ref="I113:I115" si="186">N113+S113+X113+AC113</f>
        <v>0</v>
      </c>
      <c r="J113" s="239">
        <v>0</v>
      </c>
      <c r="K113" s="239">
        <v>0</v>
      </c>
      <c r="L113" s="239">
        <v>0</v>
      </c>
      <c r="M113" s="239">
        <v>0</v>
      </c>
      <c r="N113" s="239">
        <v>0</v>
      </c>
      <c r="O113" s="239">
        <v>0</v>
      </c>
      <c r="P113" s="239">
        <v>0</v>
      </c>
      <c r="Q113" s="239">
        <v>0</v>
      </c>
      <c r="R113" s="239">
        <v>0</v>
      </c>
      <c r="S113" s="239">
        <v>0</v>
      </c>
      <c r="T113" s="239">
        <v>0</v>
      </c>
      <c r="U113" s="239">
        <v>0</v>
      </c>
      <c r="V113" s="239">
        <v>0</v>
      </c>
      <c r="W113" s="239">
        <v>0</v>
      </c>
      <c r="X113" s="239">
        <v>0</v>
      </c>
      <c r="Y113" s="239">
        <v>0</v>
      </c>
      <c r="Z113" s="239">
        <v>0</v>
      </c>
      <c r="AA113" s="239">
        <v>0</v>
      </c>
      <c r="AB113" s="239">
        <v>0</v>
      </c>
      <c r="AC113" s="239">
        <v>0</v>
      </c>
      <c r="AD113" s="244">
        <f t="shared" ref="AD113:AD115" si="187">AI113+AN113+AS113+AX113</f>
        <v>0</v>
      </c>
      <c r="AE113" s="244">
        <f t="shared" ref="AE113:AE115" si="188">AJ113+AO113+AT113+AY113</f>
        <v>0</v>
      </c>
      <c r="AF113" s="244">
        <f t="shared" ref="AF113:AF115" si="189">AK113+AP113+AU113+AZ113</f>
        <v>0</v>
      </c>
      <c r="AG113" s="244">
        <f t="shared" ref="AG113:AG115" si="190">AL113+AQ113+AV113+BA113</f>
        <v>0</v>
      </c>
      <c r="AH113" s="244">
        <f t="shared" ref="AH113:AH115" si="191">AM113+AR113+AW113+BB113</f>
        <v>0</v>
      </c>
      <c r="AI113" s="239">
        <v>0</v>
      </c>
      <c r="AJ113" s="239">
        <v>0</v>
      </c>
      <c r="AK113" s="239">
        <v>0</v>
      </c>
      <c r="AL113" s="239">
        <v>0</v>
      </c>
      <c r="AM113" s="239">
        <v>0</v>
      </c>
      <c r="AN113" s="239">
        <v>0</v>
      </c>
      <c r="AO113" s="239">
        <v>0</v>
      </c>
      <c r="AP113" s="239">
        <v>0</v>
      </c>
      <c r="AQ113" s="239">
        <v>0</v>
      </c>
      <c r="AR113" s="239">
        <v>0</v>
      </c>
      <c r="AS113" s="239">
        <v>0</v>
      </c>
      <c r="AT113" s="239">
        <v>0</v>
      </c>
      <c r="AU113" s="239">
        <v>0</v>
      </c>
      <c r="AV113" s="239">
        <v>0</v>
      </c>
      <c r="AW113" s="239">
        <v>0</v>
      </c>
      <c r="AX113" s="239">
        <v>0</v>
      </c>
      <c r="AY113" s="239">
        <v>0</v>
      </c>
      <c r="AZ113" s="239">
        <v>0</v>
      </c>
      <c r="BA113" s="239">
        <v>0</v>
      </c>
      <c r="BB113" s="239">
        <v>0</v>
      </c>
      <c r="BC113" s="233">
        <f t="shared" si="150"/>
        <v>0</v>
      </c>
      <c r="BD113" s="233">
        <f t="shared" si="151"/>
        <v>0</v>
      </c>
      <c r="BE113" s="233">
        <f t="shared" si="152"/>
        <v>0</v>
      </c>
      <c r="BF113" s="233">
        <f t="shared" si="153"/>
        <v>0</v>
      </c>
      <c r="BG113" s="233">
        <f t="shared" si="154"/>
        <v>0</v>
      </c>
      <c r="BH113" s="238"/>
    </row>
    <row r="114" spans="1:60" ht="12" x14ac:dyDescent="0.2">
      <c r="A114" s="218" t="s">
        <v>1014</v>
      </c>
      <c r="B114" s="220" t="s">
        <v>1018</v>
      </c>
      <c r="C114" s="218" t="s">
        <v>1019</v>
      </c>
      <c r="D114" s="238"/>
      <c r="E114" s="209">
        <f t="shared" si="182"/>
        <v>0</v>
      </c>
      <c r="F114" s="209">
        <f t="shared" si="183"/>
        <v>0</v>
      </c>
      <c r="G114" s="209">
        <f t="shared" si="184"/>
        <v>0</v>
      </c>
      <c r="H114" s="209">
        <f t="shared" si="185"/>
        <v>0</v>
      </c>
      <c r="I114" s="209">
        <f t="shared" si="186"/>
        <v>0</v>
      </c>
      <c r="J114" s="239">
        <v>0</v>
      </c>
      <c r="K114" s="239">
        <v>0</v>
      </c>
      <c r="L114" s="239">
        <v>0</v>
      </c>
      <c r="M114" s="239">
        <v>0</v>
      </c>
      <c r="N114" s="239">
        <v>0</v>
      </c>
      <c r="O114" s="239">
        <v>0</v>
      </c>
      <c r="P114" s="239">
        <v>0</v>
      </c>
      <c r="Q114" s="239">
        <v>0</v>
      </c>
      <c r="R114" s="239">
        <v>0</v>
      </c>
      <c r="S114" s="239">
        <v>0</v>
      </c>
      <c r="T114" s="239">
        <v>0</v>
      </c>
      <c r="U114" s="239">
        <v>0</v>
      </c>
      <c r="V114" s="239">
        <v>0</v>
      </c>
      <c r="W114" s="239">
        <v>0</v>
      </c>
      <c r="X114" s="239">
        <v>0</v>
      </c>
      <c r="Y114" s="239">
        <v>0</v>
      </c>
      <c r="Z114" s="239">
        <v>0</v>
      </c>
      <c r="AA114" s="239">
        <v>0</v>
      </c>
      <c r="AB114" s="239">
        <v>0</v>
      </c>
      <c r="AC114" s="239">
        <v>0</v>
      </c>
      <c r="AD114" s="244">
        <f t="shared" si="187"/>
        <v>0</v>
      </c>
      <c r="AE114" s="244">
        <f t="shared" si="188"/>
        <v>0</v>
      </c>
      <c r="AF114" s="244">
        <f t="shared" si="189"/>
        <v>0</v>
      </c>
      <c r="AG114" s="244">
        <f t="shared" si="190"/>
        <v>0</v>
      </c>
      <c r="AH114" s="244">
        <f t="shared" si="191"/>
        <v>0</v>
      </c>
      <c r="AI114" s="239">
        <v>0</v>
      </c>
      <c r="AJ114" s="239">
        <v>0</v>
      </c>
      <c r="AK114" s="239">
        <v>0</v>
      </c>
      <c r="AL114" s="239">
        <v>0</v>
      </c>
      <c r="AM114" s="239">
        <v>0</v>
      </c>
      <c r="AN114" s="239">
        <v>0</v>
      </c>
      <c r="AO114" s="239">
        <v>0</v>
      </c>
      <c r="AP114" s="239">
        <v>0</v>
      </c>
      <c r="AQ114" s="239">
        <v>0</v>
      </c>
      <c r="AR114" s="239">
        <v>0</v>
      </c>
      <c r="AS114" s="239">
        <v>0</v>
      </c>
      <c r="AT114" s="239">
        <v>0</v>
      </c>
      <c r="AU114" s="239">
        <v>0</v>
      </c>
      <c r="AV114" s="239">
        <v>0</v>
      </c>
      <c r="AW114" s="239">
        <v>0</v>
      </c>
      <c r="AX114" s="239">
        <v>0</v>
      </c>
      <c r="AY114" s="239">
        <v>0</v>
      </c>
      <c r="AZ114" s="239">
        <v>0</v>
      </c>
      <c r="BA114" s="239">
        <v>0</v>
      </c>
      <c r="BB114" s="239">
        <v>0</v>
      </c>
      <c r="BC114" s="233">
        <f t="shared" si="150"/>
        <v>0</v>
      </c>
      <c r="BD114" s="233">
        <f t="shared" si="151"/>
        <v>0</v>
      </c>
      <c r="BE114" s="233">
        <f t="shared" si="152"/>
        <v>0</v>
      </c>
      <c r="BF114" s="233">
        <f t="shared" si="153"/>
        <v>0</v>
      </c>
      <c r="BG114" s="233">
        <f t="shared" si="154"/>
        <v>0</v>
      </c>
      <c r="BH114" s="238"/>
    </row>
    <row r="115" spans="1:60" ht="12" x14ac:dyDescent="0.2">
      <c r="A115" s="218" t="s">
        <v>1015</v>
      </c>
      <c r="B115" s="220" t="s">
        <v>1020</v>
      </c>
      <c r="C115" s="218" t="s">
        <v>1021</v>
      </c>
      <c r="D115" s="238"/>
      <c r="E115" s="209">
        <f t="shared" si="182"/>
        <v>0</v>
      </c>
      <c r="F115" s="209">
        <f t="shared" si="183"/>
        <v>0</v>
      </c>
      <c r="G115" s="209">
        <f t="shared" si="184"/>
        <v>0</v>
      </c>
      <c r="H115" s="209">
        <f t="shared" si="185"/>
        <v>0</v>
      </c>
      <c r="I115" s="209">
        <f t="shared" si="186"/>
        <v>0</v>
      </c>
      <c r="J115" s="239">
        <v>0</v>
      </c>
      <c r="K115" s="239">
        <v>0</v>
      </c>
      <c r="L115" s="239">
        <v>0</v>
      </c>
      <c r="M115" s="239">
        <v>0</v>
      </c>
      <c r="N115" s="239">
        <v>0</v>
      </c>
      <c r="O115" s="239">
        <v>0</v>
      </c>
      <c r="P115" s="239">
        <v>0</v>
      </c>
      <c r="Q115" s="239">
        <v>0</v>
      </c>
      <c r="R115" s="239">
        <v>0</v>
      </c>
      <c r="S115" s="239">
        <v>0</v>
      </c>
      <c r="T115" s="239">
        <v>0</v>
      </c>
      <c r="U115" s="239">
        <v>0</v>
      </c>
      <c r="V115" s="239">
        <v>0</v>
      </c>
      <c r="W115" s="239">
        <v>0</v>
      </c>
      <c r="X115" s="239">
        <v>0</v>
      </c>
      <c r="Y115" s="239">
        <v>0</v>
      </c>
      <c r="Z115" s="239">
        <v>0</v>
      </c>
      <c r="AA115" s="239">
        <v>0</v>
      </c>
      <c r="AB115" s="239">
        <v>0</v>
      </c>
      <c r="AC115" s="239">
        <v>0</v>
      </c>
      <c r="AD115" s="244">
        <f t="shared" si="187"/>
        <v>0</v>
      </c>
      <c r="AE115" s="244">
        <f t="shared" si="188"/>
        <v>0</v>
      </c>
      <c r="AF115" s="244">
        <f t="shared" si="189"/>
        <v>0</v>
      </c>
      <c r="AG115" s="244">
        <f t="shared" si="190"/>
        <v>0</v>
      </c>
      <c r="AH115" s="244">
        <f t="shared" si="191"/>
        <v>0</v>
      </c>
      <c r="AI115" s="239">
        <v>0</v>
      </c>
      <c r="AJ115" s="239">
        <v>0</v>
      </c>
      <c r="AK115" s="239">
        <v>0</v>
      </c>
      <c r="AL115" s="239">
        <v>0</v>
      </c>
      <c r="AM115" s="239">
        <v>0</v>
      </c>
      <c r="AN115" s="239">
        <v>0</v>
      </c>
      <c r="AO115" s="239">
        <v>0</v>
      </c>
      <c r="AP115" s="239">
        <v>0</v>
      </c>
      <c r="AQ115" s="239">
        <v>0</v>
      </c>
      <c r="AR115" s="239">
        <v>0</v>
      </c>
      <c r="AS115" s="239">
        <v>0</v>
      </c>
      <c r="AT115" s="239">
        <v>0</v>
      </c>
      <c r="AU115" s="239">
        <v>0</v>
      </c>
      <c r="AV115" s="239">
        <v>0</v>
      </c>
      <c r="AW115" s="239">
        <v>0</v>
      </c>
      <c r="AX115" s="239">
        <v>0</v>
      </c>
      <c r="AY115" s="239">
        <v>0</v>
      </c>
      <c r="AZ115" s="239">
        <v>0</v>
      </c>
      <c r="BA115" s="239">
        <v>0</v>
      </c>
      <c r="BB115" s="239">
        <v>0</v>
      </c>
      <c r="BC115" s="233">
        <f t="shared" si="150"/>
        <v>0</v>
      </c>
      <c r="BD115" s="233">
        <f t="shared" si="151"/>
        <v>0</v>
      </c>
      <c r="BE115" s="233">
        <f t="shared" si="152"/>
        <v>0</v>
      </c>
      <c r="BF115" s="233">
        <f t="shared" si="153"/>
        <v>0</v>
      </c>
      <c r="BG115" s="233">
        <f t="shared" si="154"/>
        <v>0</v>
      </c>
      <c r="BH115" s="23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AS18:AW18"/>
    <mergeCell ref="AX18:BB18"/>
    <mergeCell ref="E17:AC17"/>
    <mergeCell ref="AD17:BB17"/>
    <mergeCell ref="Y18:AC18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4:BH4"/>
    <mergeCell ref="A5:BH5"/>
    <mergeCell ref="A7:BH7"/>
    <mergeCell ref="A8:BH8"/>
    <mergeCell ref="A10:BH10"/>
  </mergeCells>
  <hyperlinks>
    <hyperlink ref="B71" r:id="rId2" display="Установка  КТПН 6/04кВ  в центрах питания с тр-рам ТМГ-250.Строительство ВЛ,КЛ-6,04кВ ул.Фабричная" xr:uid="{00000000-0004-0000-0900-000000000000}"/>
    <hyperlink ref="B72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4"/>
  <headerFooter alignWithMargins="0"/>
  <colBreaks count="1" manualBreakCount="1">
    <brk id="29" max="8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857</v>
      </c>
    </row>
    <row r="4" spans="1:34" ht="18.75" x14ac:dyDescent="0.3">
      <c r="A4" s="277" t="s">
        <v>217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80" t="s">
        <v>66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80" t="s">
        <v>861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79" t="s">
        <v>862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81" t="s">
        <v>21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82" t="s">
        <v>860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79" t="s">
        <v>863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34"/>
    </row>
    <row r="15" spans="1:34" ht="15.75" customHeight="1" x14ac:dyDescent="0.25">
      <c r="A15" s="271" t="s">
        <v>67</v>
      </c>
      <c r="B15" s="271" t="s">
        <v>20</v>
      </c>
      <c r="C15" s="271" t="s">
        <v>5</v>
      </c>
      <c r="D15" s="271" t="s">
        <v>877</v>
      </c>
      <c r="E15" s="271" t="s">
        <v>878</v>
      </c>
      <c r="F15" s="283" t="s">
        <v>879</v>
      </c>
      <c r="G15" s="284"/>
      <c r="H15" s="271" t="s">
        <v>880</v>
      </c>
      <c r="I15" s="271"/>
      <c r="J15" s="271" t="s">
        <v>881</v>
      </c>
      <c r="K15" s="271"/>
      <c r="L15" s="271"/>
      <c r="M15" s="271"/>
      <c r="N15" s="271" t="s">
        <v>882</v>
      </c>
      <c r="O15" s="271"/>
      <c r="P15" s="283" t="s">
        <v>822</v>
      </c>
      <c r="Q15" s="287"/>
      <c r="R15" s="287"/>
      <c r="S15" s="284"/>
      <c r="T15" s="271" t="s">
        <v>7</v>
      </c>
      <c r="U15" s="271"/>
      <c r="V15" s="146"/>
    </row>
    <row r="16" spans="1:34" ht="59.25" customHeight="1" x14ac:dyDescent="0.25">
      <c r="A16" s="271"/>
      <c r="B16" s="271"/>
      <c r="C16" s="271"/>
      <c r="D16" s="271"/>
      <c r="E16" s="271"/>
      <c r="F16" s="285"/>
      <c r="G16" s="286"/>
      <c r="H16" s="271"/>
      <c r="I16" s="271"/>
      <c r="J16" s="271"/>
      <c r="K16" s="271"/>
      <c r="L16" s="271"/>
      <c r="M16" s="271"/>
      <c r="N16" s="271"/>
      <c r="O16" s="271"/>
      <c r="P16" s="285"/>
      <c r="Q16" s="288"/>
      <c r="R16" s="288"/>
      <c r="S16" s="286"/>
      <c r="T16" s="271"/>
      <c r="U16" s="271"/>
    </row>
    <row r="17" spans="1:21" ht="49.5" customHeight="1" x14ac:dyDescent="0.25">
      <c r="A17" s="271"/>
      <c r="B17" s="271"/>
      <c r="C17" s="271"/>
      <c r="D17" s="271"/>
      <c r="E17" s="271"/>
      <c r="F17" s="285"/>
      <c r="G17" s="286"/>
      <c r="H17" s="271"/>
      <c r="I17" s="271"/>
      <c r="J17" s="271" t="s">
        <v>9</v>
      </c>
      <c r="K17" s="271"/>
      <c r="L17" s="271" t="s">
        <v>10</v>
      </c>
      <c r="M17" s="271"/>
      <c r="N17" s="271"/>
      <c r="O17" s="271"/>
      <c r="P17" s="275" t="s">
        <v>883</v>
      </c>
      <c r="Q17" s="276"/>
      <c r="R17" s="275" t="s">
        <v>8</v>
      </c>
      <c r="S17" s="276"/>
      <c r="T17" s="271"/>
      <c r="U17" s="271"/>
    </row>
    <row r="18" spans="1:21" ht="129" customHeight="1" x14ac:dyDescent="0.25">
      <c r="A18" s="271"/>
      <c r="B18" s="271"/>
      <c r="C18" s="271"/>
      <c r="D18" s="271"/>
      <c r="E18" s="271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818</v>
      </c>
      <c r="L18" s="147" t="s">
        <v>4</v>
      </c>
      <c r="M18" s="147" t="s">
        <v>816</v>
      </c>
      <c r="N18" s="147" t="s">
        <v>4</v>
      </c>
      <c r="O18" s="147" t="s">
        <v>15</v>
      </c>
      <c r="P18" s="147" t="s">
        <v>4</v>
      </c>
      <c r="Q18" s="147" t="s">
        <v>818</v>
      </c>
      <c r="R18" s="147" t="s">
        <v>4</v>
      </c>
      <c r="S18" s="147" t="s">
        <v>819</v>
      </c>
      <c r="T18" s="271"/>
      <c r="U18" s="271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71">
        <f>S19+1</f>
        <v>20</v>
      </c>
      <c r="U19" s="271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75"/>
      <c r="U20" s="276"/>
    </row>
    <row r="21" spans="1:21" x14ac:dyDescent="0.25">
      <c r="A21" s="271" t="s">
        <v>138</v>
      </c>
      <c r="B21" s="271"/>
      <c r="C21" s="271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71"/>
      <c r="U21" s="271"/>
    </row>
    <row r="23" spans="1:21" s="5" customFormat="1" ht="49.5" customHeight="1" x14ac:dyDescent="0.25">
      <c r="A23" s="259" t="s">
        <v>852</v>
      </c>
      <c r="B23" s="259"/>
      <c r="C23" s="259"/>
      <c r="D23" s="259"/>
      <c r="E23" s="259"/>
      <c r="F23" s="259"/>
      <c r="G23" s="259"/>
      <c r="H23" s="259"/>
      <c r="I23" s="259"/>
      <c r="J23" s="259"/>
      <c r="K23" s="25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857</v>
      </c>
      <c r="Y3" s="2"/>
    </row>
    <row r="4" spans="1:45" ht="18.75" x14ac:dyDescent="0.3">
      <c r="A4" s="260" t="s">
        <v>820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157"/>
      <c r="Y4" s="157"/>
      <c r="Z4" s="157"/>
      <c r="AA4" s="157"/>
    </row>
    <row r="5" spans="1:45" ht="18.75" x14ac:dyDescent="0.3">
      <c r="A5" s="272" t="s">
        <v>66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72" t="s">
        <v>854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150"/>
      <c r="Y7" s="150"/>
      <c r="Z7" s="150"/>
      <c r="AA7" s="150"/>
    </row>
    <row r="8" spans="1:45" x14ac:dyDescent="0.25">
      <c r="A8" s="264" t="s">
        <v>70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73" t="s">
        <v>21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69" t="s">
        <v>55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159"/>
      <c r="Y12" s="159"/>
      <c r="Z12" s="159"/>
      <c r="AA12" s="159"/>
    </row>
    <row r="13" spans="1:45" x14ac:dyDescent="0.25">
      <c r="A13" s="264" t="s">
        <v>71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1"/>
      <c r="Y13" s="21"/>
      <c r="Z13" s="21"/>
      <c r="AA13" s="21"/>
    </row>
    <row r="14" spans="1:45" ht="15.75" customHeight="1" x14ac:dyDescent="0.25">
      <c r="A14" s="294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90" t="s">
        <v>67</v>
      </c>
      <c r="B15" s="293" t="s">
        <v>20</v>
      </c>
      <c r="C15" s="293" t="s">
        <v>5</v>
      </c>
      <c r="D15" s="290" t="s">
        <v>884</v>
      </c>
      <c r="E15" s="289" t="s">
        <v>847</v>
      </c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57" t="s">
        <v>213</v>
      </c>
      <c r="T15" s="257"/>
      <c r="U15" s="257"/>
      <c r="V15" s="257"/>
      <c r="W15" s="293" t="s">
        <v>7</v>
      </c>
      <c r="X15" s="161"/>
      <c r="Y15" s="161"/>
    </row>
    <row r="16" spans="1:45" ht="13.5" customHeight="1" x14ac:dyDescent="0.25">
      <c r="A16" s="291"/>
      <c r="B16" s="293"/>
      <c r="C16" s="293"/>
      <c r="D16" s="291"/>
      <c r="E16" s="289" t="s">
        <v>9</v>
      </c>
      <c r="F16" s="289"/>
      <c r="G16" s="289"/>
      <c r="H16" s="289"/>
      <c r="I16" s="289"/>
      <c r="J16" s="289"/>
      <c r="K16" s="289"/>
      <c r="L16" s="289" t="s">
        <v>10</v>
      </c>
      <c r="M16" s="289"/>
      <c r="N16" s="289"/>
      <c r="O16" s="289"/>
      <c r="P16" s="289"/>
      <c r="Q16" s="289"/>
      <c r="R16" s="289"/>
      <c r="S16" s="257"/>
      <c r="T16" s="257"/>
      <c r="U16" s="257"/>
      <c r="V16" s="257"/>
      <c r="W16" s="293"/>
      <c r="X16" s="161"/>
      <c r="Y16" s="161"/>
      <c r="Z16" s="161"/>
      <c r="AA16" s="161"/>
    </row>
    <row r="17" spans="1:27" ht="13.5" customHeight="1" x14ac:dyDescent="0.25">
      <c r="A17" s="291"/>
      <c r="B17" s="293"/>
      <c r="C17" s="293"/>
      <c r="D17" s="291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57"/>
      <c r="T17" s="257"/>
      <c r="U17" s="257"/>
      <c r="V17" s="257"/>
      <c r="W17" s="293"/>
      <c r="X17" s="161"/>
      <c r="Y17" s="161"/>
      <c r="Z17" s="161"/>
      <c r="AA17" s="161"/>
    </row>
    <row r="18" spans="1:27" ht="43.5" customHeight="1" x14ac:dyDescent="0.25">
      <c r="A18" s="291"/>
      <c r="B18" s="293"/>
      <c r="C18" s="293"/>
      <c r="D18" s="291"/>
      <c r="E18" s="162" t="s">
        <v>23</v>
      </c>
      <c r="F18" s="289" t="s">
        <v>22</v>
      </c>
      <c r="G18" s="289"/>
      <c r="H18" s="289"/>
      <c r="I18" s="289"/>
      <c r="J18" s="289"/>
      <c r="K18" s="289"/>
      <c r="L18" s="162" t="s">
        <v>23</v>
      </c>
      <c r="M18" s="289" t="s">
        <v>22</v>
      </c>
      <c r="N18" s="289"/>
      <c r="O18" s="289"/>
      <c r="P18" s="289"/>
      <c r="Q18" s="289"/>
      <c r="R18" s="289"/>
      <c r="S18" s="251" t="s">
        <v>23</v>
      </c>
      <c r="T18" s="253"/>
      <c r="U18" s="251" t="s">
        <v>22</v>
      </c>
      <c r="V18" s="253"/>
      <c r="W18" s="293"/>
      <c r="X18" s="161"/>
      <c r="Y18" s="161"/>
      <c r="Z18" s="161"/>
      <c r="AA18" s="161"/>
    </row>
    <row r="19" spans="1:27" ht="71.25" customHeight="1" x14ac:dyDescent="0.25">
      <c r="A19" s="292"/>
      <c r="B19" s="293"/>
      <c r="C19" s="293"/>
      <c r="D19" s="292"/>
      <c r="E19" s="9" t="s">
        <v>883</v>
      </c>
      <c r="F19" s="9" t="s">
        <v>883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883</v>
      </c>
      <c r="M19" s="9" t="s">
        <v>883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885</v>
      </c>
      <c r="T19" s="163" t="s">
        <v>134</v>
      </c>
      <c r="U19" s="163" t="s">
        <v>885</v>
      </c>
      <c r="V19" s="163" t="s">
        <v>134</v>
      </c>
      <c r="W19" s="293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51" t="s">
        <v>138</v>
      </c>
      <c r="B22" s="252"/>
      <c r="C22" s="253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59"/>
      <c r="B24" s="259"/>
      <c r="C24" s="259"/>
      <c r="D24" s="259"/>
      <c r="E24" s="259"/>
      <c r="F24" s="259"/>
      <c r="G24" s="259"/>
      <c r="H24" s="259"/>
      <c r="I24" s="259"/>
      <c r="J24" s="259"/>
      <c r="K24" s="259"/>
      <c r="L24" s="25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857</v>
      </c>
      <c r="Z3" s="2"/>
      <c r="AB3" s="2"/>
    </row>
    <row r="4" spans="1:47" s="19" customFormat="1" ht="40.5" customHeight="1" x14ac:dyDescent="0.25">
      <c r="A4" s="298" t="s">
        <v>815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72" t="s">
        <v>66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72" t="s">
        <v>854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150"/>
      <c r="Z7" s="150"/>
      <c r="AA7" s="150"/>
      <c r="AB7" s="150"/>
      <c r="AC7" s="150"/>
      <c r="AD7" s="150"/>
      <c r="AE7" s="150"/>
    </row>
    <row r="8" spans="1:47" x14ac:dyDescent="0.25">
      <c r="A8" s="264" t="s">
        <v>69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73" t="s">
        <v>21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69" t="s">
        <v>55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64" t="s">
        <v>864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1"/>
      <c r="Z13" s="21"/>
      <c r="AA13" s="21"/>
      <c r="AB13" s="21"/>
      <c r="AC13" s="21"/>
      <c r="AD13" s="21"/>
      <c r="AE13" s="21"/>
    </row>
    <row r="14" spans="1:47" x14ac:dyDescent="0.25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90" t="s">
        <v>67</v>
      </c>
      <c r="B15" s="293" t="s">
        <v>20</v>
      </c>
      <c r="C15" s="293" t="s">
        <v>5</v>
      </c>
      <c r="D15" s="304" t="s">
        <v>139</v>
      </c>
      <c r="E15" s="310" t="s">
        <v>848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2"/>
      <c r="Q15" s="310" t="s">
        <v>214</v>
      </c>
      <c r="R15" s="311"/>
      <c r="S15" s="311"/>
      <c r="T15" s="311"/>
      <c r="U15" s="312"/>
      <c r="V15" s="303" t="s">
        <v>7</v>
      </c>
      <c r="W15" s="303"/>
      <c r="X15" s="303"/>
    </row>
    <row r="16" spans="1:47" ht="22.5" customHeight="1" x14ac:dyDescent="0.25">
      <c r="A16" s="291"/>
      <c r="B16" s="293"/>
      <c r="C16" s="293"/>
      <c r="D16" s="305"/>
      <c r="E16" s="313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5"/>
      <c r="Q16" s="316"/>
      <c r="R16" s="317"/>
      <c r="S16" s="317"/>
      <c r="T16" s="317"/>
      <c r="U16" s="318"/>
      <c r="V16" s="303"/>
      <c r="W16" s="303"/>
      <c r="X16" s="303"/>
    </row>
    <row r="17" spans="1:33" ht="24" customHeight="1" x14ac:dyDescent="0.25">
      <c r="A17" s="291"/>
      <c r="B17" s="293"/>
      <c r="C17" s="293"/>
      <c r="D17" s="305"/>
      <c r="E17" s="289" t="s">
        <v>9</v>
      </c>
      <c r="F17" s="289"/>
      <c r="G17" s="289"/>
      <c r="H17" s="289"/>
      <c r="I17" s="289"/>
      <c r="J17" s="289"/>
      <c r="K17" s="307" t="s">
        <v>10</v>
      </c>
      <c r="L17" s="308"/>
      <c r="M17" s="308"/>
      <c r="N17" s="308"/>
      <c r="O17" s="308"/>
      <c r="P17" s="309"/>
      <c r="Q17" s="313"/>
      <c r="R17" s="314"/>
      <c r="S17" s="314"/>
      <c r="T17" s="314"/>
      <c r="U17" s="315"/>
      <c r="V17" s="303"/>
      <c r="W17" s="303"/>
      <c r="X17" s="303"/>
    </row>
    <row r="18" spans="1:33" ht="75.75" customHeight="1" x14ac:dyDescent="0.25">
      <c r="A18" s="292"/>
      <c r="B18" s="293"/>
      <c r="C18" s="293"/>
      <c r="D18" s="306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303"/>
      <c r="W18" s="303"/>
      <c r="X18" s="303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00">
        <f t="shared" si="0"/>
        <v>22</v>
      </c>
      <c r="W19" s="300"/>
      <c r="X19" s="300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95"/>
      <c r="W20" s="296"/>
      <c r="X20" s="297"/>
    </row>
    <row r="21" spans="1:33" s="1" customFormat="1" x14ac:dyDescent="0.25">
      <c r="A21" s="319" t="s">
        <v>138</v>
      </c>
      <c r="B21" s="320"/>
      <c r="C21" s="321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01"/>
      <c r="W21" s="301"/>
      <c r="X21" s="301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99" t="s">
        <v>79</v>
      </c>
      <c r="B22" s="299"/>
      <c r="C22" s="299"/>
      <c r="D22" s="299"/>
      <c r="E22" s="299"/>
      <c r="F22" s="299"/>
      <c r="G22" s="299"/>
      <c r="H22" s="299"/>
      <c r="I22" s="299"/>
      <c r="J22" s="299"/>
      <c r="K22" s="299"/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857</v>
      </c>
      <c r="AC3" s="2"/>
      <c r="AE3" s="2"/>
    </row>
    <row r="4" spans="1:36" s="19" customFormat="1" ht="18.75" x14ac:dyDescent="0.25">
      <c r="A4" s="298" t="s">
        <v>216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170"/>
      <c r="AC4" s="170"/>
      <c r="AD4" s="170"/>
      <c r="AE4" s="170"/>
      <c r="AF4" s="170"/>
    </row>
    <row r="5" spans="1:36" ht="18.75" x14ac:dyDescent="0.3">
      <c r="A5" s="272" t="s">
        <v>66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72" t="s">
        <v>854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150"/>
      <c r="AC7" s="150"/>
      <c r="AD7" s="150"/>
      <c r="AE7" s="150"/>
      <c r="AF7" s="150"/>
    </row>
    <row r="8" spans="1:36" x14ac:dyDescent="0.25">
      <c r="A8" s="322" t="s">
        <v>69</v>
      </c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73" t="s">
        <v>21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69" t="s">
        <v>55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15"/>
      <c r="AC12" s="159"/>
      <c r="AD12" s="159"/>
      <c r="AE12" s="159"/>
      <c r="AF12" s="159"/>
    </row>
    <row r="13" spans="1:36" x14ac:dyDescent="0.25">
      <c r="A13" s="264" t="s">
        <v>865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90" t="s">
        <v>67</v>
      </c>
      <c r="B15" s="293" t="s">
        <v>20</v>
      </c>
      <c r="C15" s="293" t="s">
        <v>5</v>
      </c>
      <c r="D15" s="290" t="s">
        <v>139</v>
      </c>
      <c r="E15" s="289" t="s">
        <v>72</v>
      </c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310" t="s">
        <v>214</v>
      </c>
      <c r="U15" s="311"/>
      <c r="V15" s="311"/>
      <c r="W15" s="311"/>
      <c r="X15" s="311"/>
      <c r="Y15" s="311"/>
      <c r="Z15" s="312"/>
      <c r="AA15" s="303" t="s">
        <v>7</v>
      </c>
    </row>
    <row r="16" spans="1:36" ht="26.25" customHeight="1" x14ac:dyDescent="0.25">
      <c r="A16" s="291"/>
      <c r="B16" s="293"/>
      <c r="C16" s="293"/>
      <c r="D16" s="291"/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316"/>
      <c r="U16" s="317"/>
      <c r="V16" s="317"/>
      <c r="W16" s="317"/>
      <c r="X16" s="317"/>
      <c r="Y16" s="317"/>
      <c r="Z16" s="318"/>
      <c r="AA16" s="303"/>
    </row>
    <row r="17" spans="1:33" ht="30" customHeight="1" x14ac:dyDescent="0.25">
      <c r="A17" s="291"/>
      <c r="B17" s="293"/>
      <c r="C17" s="293"/>
      <c r="D17" s="291"/>
      <c r="E17" s="289" t="s">
        <v>9</v>
      </c>
      <c r="F17" s="289"/>
      <c r="G17" s="289"/>
      <c r="H17" s="289"/>
      <c r="I17" s="289"/>
      <c r="J17" s="289"/>
      <c r="K17" s="289"/>
      <c r="L17" s="289" t="s">
        <v>10</v>
      </c>
      <c r="M17" s="289"/>
      <c r="N17" s="289"/>
      <c r="O17" s="289"/>
      <c r="P17" s="289"/>
      <c r="Q17" s="289"/>
      <c r="R17" s="289"/>
      <c r="S17" s="289"/>
      <c r="T17" s="313"/>
      <c r="U17" s="314"/>
      <c r="V17" s="314"/>
      <c r="W17" s="314"/>
      <c r="X17" s="314"/>
      <c r="Y17" s="314"/>
      <c r="Z17" s="315"/>
      <c r="AA17" s="303"/>
    </row>
    <row r="18" spans="1:33" ht="96" customHeight="1" x14ac:dyDescent="0.25">
      <c r="A18" s="292"/>
      <c r="B18" s="293"/>
      <c r="C18" s="293"/>
      <c r="D18" s="292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218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03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51" t="s">
        <v>138</v>
      </c>
      <c r="B21" s="252"/>
      <c r="C21" s="253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99" t="s">
        <v>79</v>
      </c>
      <c r="B22" s="299"/>
      <c r="C22" s="299"/>
      <c r="D22" s="299"/>
      <c r="E22" s="299"/>
      <c r="F22" s="299"/>
      <c r="G22" s="299"/>
      <c r="H22" s="299"/>
      <c r="I22" s="299"/>
      <c r="J22" s="299"/>
      <c r="K22" s="299"/>
      <c r="L22" s="299"/>
      <c r="M22" s="299"/>
      <c r="N22" s="299"/>
      <c r="O22" s="299"/>
      <c r="P22" s="299"/>
      <c r="Q22" s="299"/>
      <c r="R22" s="299"/>
      <c r="S22" s="299"/>
      <c r="T22" s="299"/>
      <c r="U22" s="299"/>
      <c r="V22" s="299"/>
      <c r="W22" s="299"/>
      <c r="X22" s="299"/>
      <c r="Y22" s="299"/>
      <c r="Z22" s="299"/>
      <c r="AA22" s="299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857</v>
      </c>
      <c r="X3" s="2"/>
      <c r="AC3" s="2"/>
    </row>
    <row r="4" spans="1:34" s="19" customFormat="1" ht="18.75" customHeight="1" x14ac:dyDescent="0.25">
      <c r="A4" s="298" t="s">
        <v>853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72" t="s">
        <v>66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72" t="s">
        <v>854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22" t="s">
        <v>74</v>
      </c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73" t="s">
        <v>21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64" t="s">
        <v>866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94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4"/>
      <c r="P15" s="294"/>
      <c r="Q15" s="294"/>
      <c r="R15" s="294"/>
      <c r="S15" s="294"/>
      <c r="T15" s="294"/>
      <c r="U15" s="294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90" t="s">
        <v>67</v>
      </c>
      <c r="B16" s="293" t="s">
        <v>20</v>
      </c>
      <c r="C16" s="293" t="s">
        <v>5</v>
      </c>
      <c r="D16" s="290" t="s">
        <v>65</v>
      </c>
      <c r="E16" s="293" t="s">
        <v>135</v>
      </c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 t="s">
        <v>214</v>
      </c>
      <c r="Q16" s="293"/>
      <c r="R16" s="293"/>
      <c r="S16" s="293"/>
      <c r="T16" s="293"/>
      <c r="U16" s="293" t="s">
        <v>7</v>
      </c>
      <c r="V16" s="161"/>
    </row>
    <row r="17" spans="1:31" x14ac:dyDescent="0.25">
      <c r="A17" s="291"/>
      <c r="B17" s="293"/>
      <c r="C17" s="293"/>
      <c r="D17" s="291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161"/>
    </row>
    <row r="18" spans="1:31" ht="27.75" customHeight="1" x14ac:dyDescent="0.25">
      <c r="A18" s="291"/>
      <c r="B18" s="293"/>
      <c r="C18" s="293"/>
      <c r="D18" s="291"/>
      <c r="E18" s="289" t="s">
        <v>9</v>
      </c>
      <c r="F18" s="289"/>
      <c r="G18" s="289"/>
      <c r="H18" s="289"/>
      <c r="I18" s="289"/>
      <c r="J18" s="289" t="s">
        <v>10</v>
      </c>
      <c r="K18" s="289"/>
      <c r="L18" s="289"/>
      <c r="M18" s="289"/>
      <c r="N18" s="289"/>
      <c r="O18" s="289"/>
      <c r="P18" s="293"/>
      <c r="Q18" s="293"/>
      <c r="R18" s="293"/>
      <c r="S18" s="293"/>
      <c r="T18" s="293"/>
      <c r="U18" s="293"/>
    </row>
    <row r="19" spans="1:31" ht="81.75" customHeight="1" x14ac:dyDescent="0.25">
      <c r="A19" s="292"/>
      <c r="B19" s="293"/>
      <c r="C19" s="293"/>
      <c r="D19" s="292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219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93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51" t="s">
        <v>138</v>
      </c>
      <c r="B22" s="252"/>
      <c r="C22" s="253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823</v>
      </c>
    </row>
    <row r="2" spans="1:45" ht="18.75" x14ac:dyDescent="0.3">
      <c r="J2" s="178"/>
      <c r="K2" s="322"/>
      <c r="L2" s="322"/>
      <c r="M2" s="322"/>
      <c r="N2" s="322"/>
      <c r="O2" s="178"/>
      <c r="AS2" s="25" t="s">
        <v>0</v>
      </c>
    </row>
    <row r="3" spans="1:45" ht="18.75" x14ac:dyDescent="0.3">
      <c r="AS3" s="25" t="s">
        <v>857</v>
      </c>
    </row>
    <row r="4" spans="1:45" s="5" customFormat="1" ht="18.75" x14ac:dyDescent="0.3">
      <c r="A4" s="260" t="s">
        <v>850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</row>
    <row r="5" spans="1:45" s="5" customFormat="1" ht="18.75" customHeight="1" x14ac:dyDescent="0.3">
      <c r="A5" s="272" t="s">
        <v>66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72" t="s">
        <v>861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  <c r="AD7" s="272"/>
      <c r="AE7" s="272"/>
      <c r="AF7" s="272"/>
      <c r="AG7" s="272"/>
      <c r="AH7" s="272"/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</row>
    <row r="8" spans="1:45" s="5" customFormat="1" ht="15.75" x14ac:dyDescent="0.25">
      <c r="A8" s="264" t="s">
        <v>868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73" t="s">
        <v>21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</row>
    <row r="11" spans="1:45" s="5" customFormat="1" ht="18.75" x14ac:dyDescent="0.3">
      <c r="AA11" s="25"/>
    </row>
    <row r="12" spans="1:45" s="5" customFormat="1" ht="18.75" x14ac:dyDescent="0.25">
      <c r="A12" s="269" t="s">
        <v>55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</row>
    <row r="13" spans="1:45" s="5" customFormat="1" ht="15.75" x14ac:dyDescent="0.25">
      <c r="A13" s="264" t="s">
        <v>867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</row>
    <row r="14" spans="1:45" ht="15.75" customHeight="1" x14ac:dyDescent="0.2">
      <c r="A14" s="323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323"/>
      <c r="AL14" s="323"/>
      <c r="AM14" s="323"/>
      <c r="AN14" s="323"/>
      <c r="AO14" s="323"/>
      <c r="AP14" s="323"/>
      <c r="AQ14" s="323"/>
      <c r="AR14" s="323"/>
      <c r="AS14" s="323"/>
    </row>
    <row r="15" spans="1:45" s="133" customFormat="1" ht="63" customHeight="1" x14ac:dyDescent="0.25">
      <c r="A15" s="324" t="s">
        <v>67</v>
      </c>
      <c r="B15" s="325" t="s">
        <v>19</v>
      </c>
      <c r="C15" s="325" t="s">
        <v>5</v>
      </c>
      <c r="D15" s="325" t="s">
        <v>855</v>
      </c>
      <c r="E15" s="325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/>
      <c r="Y15" s="325"/>
      <c r="Z15" s="325"/>
      <c r="AA15" s="325"/>
      <c r="AB15" s="325"/>
      <c r="AC15" s="325"/>
      <c r="AD15" s="325"/>
      <c r="AE15" s="325"/>
      <c r="AF15" s="325"/>
      <c r="AG15" s="325"/>
      <c r="AH15" s="325"/>
      <c r="AI15" s="325"/>
      <c r="AJ15" s="325"/>
      <c r="AK15" s="325"/>
      <c r="AL15" s="325"/>
      <c r="AM15" s="325"/>
      <c r="AN15" s="325"/>
      <c r="AO15" s="325"/>
      <c r="AP15" s="325"/>
      <c r="AQ15" s="325"/>
      <c r="AR15" s="325"/>
      <c r="AS15" s="325"/>
    </row>
    <row r="16" spans="1:45" ht="87.75" customHeight="1" x14ac:dyDescent="0.2">
      <c r="A16" s="324"/>
      <c r="B16" s="325"/>
      <c r="C16" s="325"/>
      <c r="D16" s="325" t="s">
        <v>827</v>
      </c>
      <c r="E16" s="325"/>
      <c r="F16" s="325"/>
      <c r="G16" s="325"/>
      <c r="H16" s="325"/>
      <c r="I16" s="325"/>
      <c r="J16" s="325" t="s">
        <v>828</v>
      </c>
      <c r="K16" s="325"/>
      <c r="L16" s="325"/>
      <c r="M16" s="325"/>
      <c r="N16" s="325"/>
      <c r="O16" s="325"/>
      <c r="P16" s="325" t="s">
        <v>829</v>
      </c>
      <c r="Q16" s="325"/>
      <c r="R16" s="325"/>
      <c r="S16" s="325"/>
      <c r="T16" s="325"/>
      <c r="U16" s="325"/>
      <c r="V16" s="325" t="s">
        <v>830</v>
      </c>
      <c r="W16" s="325"/>
      <c r="X16" s="325"/>
      <c r="Y16" s="325"/>
      <c r="Z16" s="325"/>
      <c r="AA16" s="325"/>
      <c r="AB16" s="325" t="s">
        <v>831</v>
      </c>
      <c r="AC16" s="325"/>
      <c r="AD16" s="325"/>
      <c r="AE16" s="325"/>
      <c r="AF16" s="325"/>
      <c r="AG16" s="325"/>
      <c r="AH16" s="325" t="s">
        <v>832</v>
      </c>
      <c r="AI16" s="325"/>
      <c r="AJ16" s="325"/>
      <c r="AK16" s="325"/>
      <c r="AL16" s="325"/>
      <c r="AM16" s="325"/>
      <c r="AN16" s="325" t="s">
        <v>833</v>
      </c>
      <c r="AO16" s="325"/>
      <c r="AP16" s="325"/>
      <c r="AQ16" s="325"/>
      <c r="AR16" s="325"/>
      <c r="AS16" s="325"/>
    </row>
    <row r="17" spans="1:45" s="134" customFormat="1" ht="108.75" customHeight="1" x14ac:dyDescent="0.2">
      <c r="A17" s="324"/>
      <c r="B17" s="325"/>
      <c r="C17" s="325"/>
      <c r="D17" s="326" t="s">
        <v>834</v>
      </c>
      <c r="E17" s="326"/>
      <c r="F17" s="326" t="s">
        <v>834</v>
      </c>
      <c r="G17" s="326"/>
      <c r="H17" s="326" t="s">
        <v>835</v>
      </c>
      <c r="I17" s="326"/>
      <c r="J17" s="326" t="s">
        <v>834</v>
      </c>
      <c r="K17" s="326"/>
      <c r="L17" s="326" t="s">
        <v>834</v>
      </c>
      <c r="M17" s="326"/>
      <c r="N17" s="326" t="s">
        <v>835</v>
      </c>
      <c r="O17" s="326"/>
      <c r="P17" s="326" t="s">
        <v>834</v>
      </c>
      <c r="Q17" s="326"/>
      <c r="R17" s="326" t="s">
        <v>834</v>
      </c>
      <c r="S17" s="326"/>
      <c r="T17" s="326" t="s">
        <v>835</v>
      </c>
      <c r="U17" s="326"/>
      <c r="V17" s="326" t="s">
        <v>834</v>
      </c>
      <c r="W17" s="326"/>
      <c r="X17" s="326" t="s">
        <v>834</v>
      </c>
      <c r="Y17" s="326"/>
      <c r="Z17" s="326" t="s">
        <v>835</v>
      </c>
      <c r="AA17" s="326"/>
      <c r="AB17" s="326" t="s">
        <v>834</v>
      </c>
      <c r="AC17" s="326"/>
      <c r="AD17" s="326" t="s">
        <v>834</v>
      </c>
      <c r="AE17" s="326"/>
      <c r="AF17" s="326" t="s">
        <v>835</v>
      </c>
      <c r="AG17" s="326"/>
      <c r="AH17" s="326" t="s">
        <v>834</v>
      </c>
      <c r="AI17" s="326"/>
      <c r="AJ17" s="326" t="s">
        <v>834</v>
      </c>
      <c r="AK17" s="326"/>
      <c r="AL17" s="326" t="s">
        <v>835</v>
      </c>
      <c r="AM17" s="326"/>
      <c r="AN17" s="326" t="s">
        <v>834</v>
      </c>
      <c r="AO17" s="326"/>
      <c r="AP17" s="326" t="s">
        <v>834</v>
      </c>
      <c r="AQ17" s="326"/>
      <c r="AR17" s="326" t="s">
        <v>835</v>
      </c>
      <c r="AS17" s="326"/>
    </row>
    <row r="18" spans="1:45" ht="36" customHeight="1" x14ac:dyDescent="0.2">
      <c r="A18" s="324"/>
      <c r="B18" s="325"/>
      <c r="C18" s="325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836</v>
      </c>
      <c r="G19" s="180" t="s">
        <v>837</v>
      </c>
      <c r="H19" s="180" t="s">
        <v>838</v>
      </c>
      <c r="I19" s="180" t="s">
        <v>838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839</v>
      </c>
      <c r="O19" s="180" t="s">
        <v>839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840</v>
      </c>
      <c r="U19" s="180" t="s">
        <v>840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841</v>
      </c>
      <c r="AA19" s="180" t="s">
        <v>841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842</v>
      </c>
      <c r="AG19" s="180" t="s">
        <v>842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843</v>
      </c>
      <c r="AM19" s="180" t="s">
        <v>843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844</v>
      </c>
      <c r="AS19" s="180" t="s">
        <v>844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857</v>
      </c>
    </row>
    <row r="4" spans="1:19" s="19" customFormat="1" ht="59.25" customHeight="1" x14ac:dyDescent="0.25">
      <c r="B4" s="298" t="s">
        <v>851</v>
      </c>
      <c r="C4" s="298"/>
      <c r="D4" s="298"/>
      <c r="E4" s="298"/>
      <c r="F4" s="298"/>
      <c r="G4" s="298"/>
      <c r="H4" s="298"/>
      <c r="I4" s="298"/>
      <c r="J4" s="298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72" t="s">
        <v>66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72" t="s">
        <v>854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150"/>
      <c r="O7" s="150"/>
      <c r="P7" s="150"/>
      <c r="Q7" s="150"/>
      <c r="R7" s="150"/>
    </row>
    <row r="8" spans="1:19" s="5" customFormat="1" ht="15.75" customHeight="1" x14ac:dyDescent="0.25">
      <c r="A8" s="322" t="s">
        <v>73</v>
      </c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73" t="s">
        <v>21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69" t="s">
        <v>55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15"/>
      <c r="O12" s="159"/>
      <c r="P12" s="159"/>
      <c r="Q12" s="159"/>
      <c r="R12" s="159"/>
    </row>
    <row r="13" spans="1:19" s="5" customFormat="1" x14ac:dyDescent="0.25">
      <c r="A13" s="264" t="s">
        <v>140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1"/>
      <c r="O13" s="21"/>
      <c r="P13" s="21"/>
      <c r="Q13" s="21"/>
      <c r="R13" s="21"/>
    </row>
    <row r="14" spans="1:19" s="13" customFormat="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</row>
    <row r="15" spans="1:19" s="31" customFormat="1" ht="90" customHeight="1" x14ac:dyDescent="0.2">
      <c r="A15" s="324" t="s">
        <v>67</v>
      </c>
      <c r="B15" s="324" t="s">
        <v>19</v>
      </c>
      <c r="C15" s="324" t="s">
        <v>5</v>
      </c>
      <c r="D15" s="328" t="s">
        <v>825</v>
      </c>
      <c r="E15" s="328" t="s">
        <v>824</v>
      </c>
      <c r="F15" s="328" t="s">
        <v>25</v>
      </c>
      <c r="G15" s="328"/>
      <c r="H15" s="328" t="s">
        <v>220</v>
      </c>
      <c r="I15" s="328"/>
      <c r="J15" s="328" t="s">
        <v>26</v>
      </c>
      <c r="K15" s="328"/>
      <c r="L15" s="328" t="s">
        <v>869</v>
      </c>
      <c r="M15" s="328"/>
    </row>
    <row r="16" spans="1:19" s="31" customFormat="1" ht="43.5" customHeight="1" x14ac:dyDescent="0.2">
      <c r="A16" s="324"/>
      <c r="B16" s="324"/>
      <c r="C16" s="324"/>
      <c r="D16" s="328"/>
      <c r="E16" s="328"/>
      <c r="F16" s="32" t="s">
        <v>222</v>
      </c>
      <c r="G16" s="32" t="s">
        <v>221</v>
      </c>
      <c r="H16" s="32" t="s">
        <v>223</v>
      </c>
      <c r="I16" s="32" t="s">
        <v>224</v>
      </c>
      <c r="J16" s="32" t="s">
        <v>223</v>
      </c>
      <c r="K16" s="32" t="s">
        <v>224</v>
      </c>
      <c r="L16" s="32" t="s">
        <v>223</v>
      </c>
      <c r="M16" s="32" t="s">
        <v>224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30" t="s">
        <v>138</v>
      </c>
      <c r="B20" s="331"/>
      <c r="C20" s="332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27" t="s">
        <v>852</v>
      </c>
      <c r="B21" s="327"/>
      <c r="C21" s="327"/>
      <c r="D21" s="327"/>
      <c r="E21" s="327"/>
      <c r="F21" s="327"/>
      <c r="G21" s="327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846</v>
      </c>
    </row>
    <row r="2" spans="1:8" ht="18.75" x14ac:dyDescent="0.25">
      <c r="H2" s="45" t="s">
        <v>0</v>
      </c>
    </row>
    <row r="3" spans="1:8" ht="18.75" x14ac:dyDescent="0.3">
      <c r="H3" s="25" t="s">
        <v>857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52" t="s">
        <v>888</v>
      </c>
      <c r="B6" s="352"/>
      <c r="C6" s="352"/>
      <c r="D6" s="352"/>
      <c r="E6" s="352"/>
      <c r="F6" s="352"/>
      <c r="G6" s="352"/>
      <c r="H6" s="352"/>
    </row>
    <row r="7" spans="1:8" ht="41.25" customHeight="1" x14ac:dyDescent="0.25">
      <c r="A7" s="352"/>
      <c r="B7" s="352"/>
      <c r="C7" s="352"/>
      <c r="D7" s="352"/>
      <c r="E7" s="352"/>
      <c r="F7" s="352"/>
      <c r="G7" s="352"/>
      <c r="H7" s="352"/>
    </row>
    <row r="9" spans="1:8" ht="18.75" x14ac:dyDescent="0.25">
      <c r="A9" s="353" t="s">
        <v>226</v>
      </c>
      <c r="B9" s="353"/>
    </row>
    <row r="10" spans="1:8" x14ac:dyDescent="0.25">
      <c r="B10" s="46" t="s">
        <v>136</v>
      </c>
    </row>
    <row r="11" spans="1:8" ht="18.75" x14ac:dyDescent="0.25">
      <c r="B11" s="47" t="s">
        <v>227</v>
      </c>
    </row>
    <row r="12" spans="1:8" ht="18.75" x14ac:dyDescent="0.25">
      <c r="A12" s="354" t="s">
        <v>228</v>
      </c>
      <c r="B12" s="354"/>
    </row>
    <row r="13" spans="1:8" ht="18.75" x14ac:dyDescent="0.25">
      <c r="B13" s="47"/>
    </row>
    <row r="14" spans="1:8" ht="18.75" x14ac:dyDescent="0.25">
      <c r="A14" s="355" t="s">
        <v>856</v>
      </c>
      <c r="B14" s="355"/>
    </row>
    <row r="15" spans="1:8" x14ac:dyDescent="0.25">
      <c r="A15" s="356" t="s">
        <v>229</v>
      </c>
      <c r="B15" s="356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50" t="s">
        <v>230</v>
      </c>
      <c r="B18" s="350"/>
      <c r="C18" s="350"/>
      <c r="D18" s="350"/>
      <c r="E18" s="350"/>
      <c r="F18" s="350"/>
      <c r="G18" s="350"/>
      <c r="H18" s="350"/>
    </row>
    <row r="19" spans="1:9" ht="63" customHeight="1" x14ac:dyDescent="0.25">
      <c r="A19" s="348" t="s">
        <v>141</v>
      </c>
      <c r="B19" s="357" t="s">
        <v>142</v>
      </c>
      <c r="C19" s="359" t="s">
        <v>231</v>
      </c>
      <c r="D19" s="334" t="s">
        <v>809</v>
      </c>
      <c r="E19" s="335"/>
      <c r="F19" s="336" t="s">
        <v>826</v>
      </c>
      <c r="G19" s="335"/>
      <c r="H19" s="337" t="s">
        <v>7</v>
      </c>
    </row>
    <row r="20" spans="1:9" ht="38.25" x14ac:dyDescent="0.25">
      <c r="A20" s="349"/>
      <c r="B20" s="358"/>
      <c r="C20" s="360"/>
      <c r="D20" s="185" t="s">
        <v>813</v>
      </c>
      <c r="E20" s="186" t="s">
        <v>10</v>
      </c>
      <c r="F20" s="186" t="s">
        <v>814</v>
      </c>
      <c r="G20" s="185" t="s">
        <v>812</v>
      </c>
      <c r="H20" s="338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810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42" t="s">
        <v>232</v>
      </c>
      <c r="B22" s="343"/>
      <c r="C22" s="343"/>
      <c r="D22" s="343"/>
      <c r="E22" s="343"/>
      <c r="F22" s="343"/>
      <c r="G22" s="343"/>
      <c r="H22" s="344"/>
      <c r="I22" s="44"/>
    </row>
    <row r="23" spans="1:9" s="49" customFormat="1" x14ac:dyDescent="0.25">
      <c r="A23" s="50" t="s">
        <v>143</v>
      </c>
      <c r="B23" s="51" t="s">
        <v>233</v>
      </c>
      <c r="C23" s="52" t="s">
        <v>886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144</v>
      </c>
      <c r="B24" s="57" t="s">
        <v>234</v>
      </c>
      <c r="C24" s="58" t="s">
        <v>886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146</v>
      </c>
      <c r="B25" s="62" t="s">
        <v>235</v>
      </c>
      <c r="C25" s="58" t="s">
        <v>886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159</v>
      </c>
      <c r="B26" s="62" t="s">
        <v>236</v>
      </c>
      <c r="C26" s="58" t="s">
        <v>886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160</v>
      </c>
      <c r="B27" s="62" t="s">
        <v>237</v>
      </c>
      <c r="C27" s="58" t="s">
        <v>886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162</v>
      </c>
      <c r="B28" s="57" t="s">
        <v>238</v>
      </c>
      <c r="C28" s="58" t="s">
        <v>886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185</v>
      </c>
      <c r="B29" s="57" t="s">
        <v>239</v>
      </c>
      <c r="C29" s="58" t="s">
        <v>886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186</v>
      </c>
      <c r="B30" s="57" t="s">
        <v>240</v>
      </c>
      <c r="C30" s="58" t="s">
        <v>886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241</v>
      </c>
      <c r="B31" s="57" t="s">
        <v>242</v>
      </c>
      <c r="C31" s="58" t="s">
        <v>886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243</v>
      </c>
      <c r="B32" s="57" t="s">
        <v>244</v>
      </c>
      <c r="C32" s="58" t="s">
        <v>886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245</v>
      </c>
      <c r="B33" s="57" t="s">
        <v>246</v>
      </c>
      <c r="C33" s="58" t="s">
        <v>886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247</v>
      </c>
      <c r="B34" s="62" t="s">
        <v>248</v>
      </c>
      <c r="C34" s="58" t="s">
        <v>886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249</v>
      </c>
      <c r="B35" s="63" t="s">
        <v>157</v>
      </c>
      <c r="C35" s="58" t="s">
        <v>886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250</v>
      </c>
      <c r="B36" s="63" t="s">
        <v>158</v>
      </c>
      <c r="C36" s="58" t="s">
        <v>886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251</v>
      </c>
      <c r="B37" s="57" t="s">
        <v>252</v>
      </c>
      <c r="C37" s="58" t="s">
        <v>886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190</v>
      </c>
      <c r="B38" s="51" t="s">
        <v>253</v>
      </c>
      <c r="C38" s="58" t="s">
        <v>886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192</v>
      </c>
      <c r="B39" s="57" t="s">
        <v>234</v>
      </c>
      <c r="C39" s="58" t="s">
        <v>886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254</v>
      </c>
      <c r="B40" s="64" t="s">
        <v>235</v>
      </c>
      <c r="C40" s="58" t="s">
        <v>886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255</v>
      </c>
      <c r="B41" s="64" t="s">
        <v>236</v>
      </c>
      <c r="C41" s="58" t="s">
        <v>886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256</v>
      </c>
      <c r="B42" s="64" t="s">
        <v>237</v>
      </c>
      <c r="C42" s="58" t="s">
        <v>886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194</v>
      </c>
      <c r="B43" s="57" t="s">
        <v>238</v>
      </c>
      <c r="C43" s="58" t="s">
        <v>886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196</v>
      </c>
      <c r="B44" s="57" t="s">
        <v>239</v>
      </c>
      <c r="C44" s="58" t="s">
        <v>886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197</v>
      </c>
      <c r="B45" s="57" t="s">
        <v>240</v>
      </c>
      <c r="C45" s="58" t="s">
        <v>886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199</v>
      </c>
      <c r="B46" s="57" t="s">
        <v>242</v>
      </c>
      <c r="C46" s="58" t="s">
        <v>886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209</v>
      </c>
      <c r="B47" s="57" t="s">
        <v>244</v>
      </c>
      <c r="C47" s="58" t="s">
        <v>886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211</v>
      </c>
      <c r="B48" s="57" t="s">
        <v>246</v>
      </c>
      <c r="C48" s="58" t="s">
        <v>886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257</v>
      </c>
      <c r="B49" s="62" t="s">
        <v>248</v>
      </c>
      <c r="C49" s="58" t="s">
        <v>886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258</v>
      </c>
      <c r="B50" s="64" t="s">
        <v>157</v>
      </c>
      <c r="C50" s="58" t="s">
        <v>886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259</v>
      </c>
      <c r="B51" s="64" t="s">
        <v>158</v>
      </c>
      <c r="C51" s="58" t="s">
        <v>886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260</v>
      </c>
      <c r="B52" s="57" t="s">
        <v>252</v>
      </c>
      <c r="C52" s="58" t="s">
        <v>886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261</v>
      </c>
      <c r="B53" s="65" t="s">
        <v>262</v>
      </c>
      <c r="C53" s="58" t="s">
        <v>886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254</v>
      </c>
      <c r="B54" s="64" t="s">
        <v>263</v>
      </c>
      <c r="C54" s="58" t="s">
        <v>886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255</v>
      </c>
      <c r="B55" s="63" t="s">
        <v>264</v>
      </c>
      <c r="C55" s="58" t="s">
        <v>886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265</v>
      </c>
      <c r="B56" s="66" t="s">
        <v>266</v>
      </c>
      <c r="C56" s="58" t="s">
        <v>886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267</v>
      </c>
      <c r="B57" s="67" t="s">
        <v>268</v>
      </c>
      <c r="C57" s="58" t="s">
        <v>886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269</v>
      </c>
      <c r="B58" s="67" t="s">
        <v>270</v>
      </c>
      <c r="C58" s="58" t="s">
        <v>886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271</v>
      </c>
      <c r="B59" s="66" t="s">
        <v>272</v>
      </c>
      <c r="C59" s="58" t="s">
        <v>886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256</v>
      </c>
      <c r="B60" s="63" t="s">
        <v>273</v>
      </c>
      <c r="C60" s="58" t="s">
        <v>886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274</v>
      </c>
      <c r="B61" s="63" t="s">
        <v>275</v>
      </c>
      <c r="C61" s="58" t="s">
        <v>886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276</v>
      </c>
      <c r="B62" s="65" t="s">
        <v>277</v>
      </c>
      <c r="C62" s="58" t="s">
        <v>886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278</v>
      </c>
      <c r="B63" s="64" t="s">
        <v>279</v>
      </c>
      <c r="C63" s="58" t="s">
        <v>886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280</v>
      </c>
      <c r="B64" s="64" t="s">
        <v>281</v>
      </c>
      <c r="C64" s="58" t="s">
        <v>886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282</v>
      </c>
      <c r="B65" s="63" t="s">
        <v>283</v>
      </c>
      <c r="C65" s="58" t="s">
        <v>886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284</v>
      </c>
      <c r="B66" s="63" t="s">
        <v>285</v>
      </c>
      <c r="C66" s="58" t="s">
        <v>886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286</v>
      </c>
      <c r="B67" s="63" t="s">
        <v>287</v>
      </c>
      <c r="C67" s="58" t="s">
        <v>886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288</v>
      </c>
      <c r="B68" s="65" t="s">
        <v>289</v>
      </c>
      <c r="C68" s="58" t="s">
        <v>886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290</v>
      </c>
      <c r="B69" s="65" t="s">
        <v>291</v>
      </c>
      <c r="C69" s="58" t="s">
        <v>886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292</v>
      </c>
      <c r="B70" s="65" t="s">
        <v>293</v>
      </c>
      <c r="C70" s="58" t="s">
        <v>886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201</v>
      </c>
      <c r="B71" s="63" t="s">
        <v>294</v>
      </c>
      <c r="C71" s="58" t="s">
        <v>886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205</v>
      </c>
      <c r="B72" s="63" t="s">
        <v>295</v>
      </c>
      <c r="C72" s="58" t="s">
        <v>886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296</v>
      </c>
      <c r="B73" s="65" t="s">
        <v>297</v>
      </c>
      <c r="C73" s="58" t="s">
        <v>886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298</v>
      </c>
      <c r="B74" s="63" t="s">
        <v>299</v>
      </c>
      <c r="C74" s="58" t="s">
        <v>886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300</v>
      </c>
      <c r="B75" s="63" t="s">
        <v>301</v>
      </c>
      <c r="C75" s="58" t="s">
        <v>886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302</v>
      </c>
      <c r="B76" s="69" t="s">
        <v>303</v>
      </c>
      <c r="C76" s="70" t="s">
        <v>886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304</v>
      </c>
      <c r="B77" s="72" t="s">
        <v>305</v>
      </c>
      <c r="C77" s="52" t="s">
        <v>886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306</v>
      </c>
      <c r="B78" s="63" t="s">
        <v>307</v>
      </c>
      <c r="C78" s="58" t="s">
        <v>886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308</v>
      </c>
      <c r="B79" s="63" t="s">
        <v>309</v>
      </c>
      <c r="C79" s="58" t="s">
        <v>886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310</v>
      </c>
      <c r="B80" s="74" t="s">
        <v>311</v>
      </c>
      <c r="C80" s="75" t="s">
        <v>886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312</v>
      </c>
      <c r="B81" s="51" t="s">
        <v>313</v>
      </c>
      <c r="C81" s="78" t="s">
        <v>886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314</v>
      </c>
      <c r="B82" s="57" t="s">
        <v>234</v>
      </c>
      <c r="C82" s="58" t="s">
        <v>886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315</v>
      </c>
      <c r="B83" s="64" t="s">
        <v>235</v>
      </c>
      <c r="C83" s="58" t="s">
        <v>886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316</v>
      </c>
      <c r="B84" s="64" t="s">
        <v>236</v>
      </c>
      <c r="C84" s="58" t="s">
        <v>886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317</v>
      </c>
      <c r="B85" s="64" t="s">
        <v>237</v>
      </c>
      <c r="C85" s="58" t="s">
        <v>886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318</v>
      </c>
      <c r="B86" s="57" t="s">
        <v>238</v>
      </c>
      <c r="C86" s="58" t="s">
        <v>886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319</v>
      </c>
      <c r="B87" s="57" t="s">
        <v>239</v>
      </c>
      <c r="C87" s="58" t="s">
        <v>886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320</v>
      </c>
      <c r="B88" s="57" t="s">
        <v>240</v>
      </c>
      <c r="C88" s="58" t="s">
        <v>886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321</v>
      </c>
      <c r="B89" s="57" t="s">
        <v>242</v>
      </c>
      <c r="C89" s="58" t="s">
        <v>886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322</v>
      </c>
      <c r="B90" s="57" t="s">
        <v>244</v>
      </c>
      <c r="C90" s="58" t="s">
        <v>886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323</v>
      </c>
      <c r="B91" s="57" t="s">
        <v>246</v>
      </c>
      <c r="C91" s="58" t="s">
        <v>886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324</v>
      </c>
      <c r="B92" s="62" t="s">
        <v>248</v>
      </c>
      <c r="C92" s="58" t="s">
        <v>886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325</v>
      </c>
      <c r="B93" s="64" t="s">
        <v>157</v>
      </c>
      <c r="C93" s="58" t="s">
        <v>886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326</v>
      </c>
      <c r="B94" s="63" t="s">
        <v>158</v>
      </c>
      <c r="C94" s="58" t="s">
        <v>886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327</v>
      </c>
      <c r="B95" s="57" t="s">
        <v>252</v>
      </c>
      <c r="C95" s="58" t="s">
        <v>886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328</v>
      </c>
      <c r="B96" s="80" t="s">
        <v>329</v>
      </c>
      <c r="C96" s="58" t="s">
        <v>886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330</v>
      </c>
      <c r="C97" s="58" t="s">
        <v>886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331</v>
      </c>
      <c r="B98" s="64" t="s">
        <v>332</v>
      </c>
      <c r="C98" s="58" t="s">
        <v>886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333</v>
      </c>
      <c r="B99" s="64" t="s">
        <v>334</v>
      </c>
      <c r="C99" s="58" t="s">
        <v>886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335</v>
      </c>
      <c r="B100" s="64" t="s">
        <v>336</v>
      </c>
      <c r="C100" s="58" t="s">
        <v>886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337</v>
      </c>
      <c r="B101" s="66" t="s">
        <v>338</v>
      </c>
      <c r="C101" s="58" t="s">
        <v>886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339</v>
      </c>
      <c r="B102" s="63" t="s">
        <v>340</v>
      </c>
      <c r="C102" s="58" t="s">
        <v>886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297</v>
      </c>
      <c r="C103" s="58" t="s">
        <v>886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341</v>
      </c>
      <c r="B104" s="63" t="s">
        <v>342</v>
      </c>
      <c r="C104" s="58" t="s">
        <v>886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343</v>
      </c>
      <c r="B105" s="63" t="s">
        <v>344</v>
      </c>
      <c r="C105" s="58" t="s">
        <v>886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345</v>
      </c>
      <c r="B106" s="63" t="s">
        <v>346</v>
      </c>
      <c r="C106" s="58" t="s">
        <v>886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347</v>
      </c>
      <c r="B107" s="66" t="s">
        <v>348</v>
      </c>
      <c r="C107" s="58" t="s">
        <v>886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349</v>
      </c>
      <c r="B108" s="63" t="s">
        <v>350</v>
      </c>
      <c r="C108" s="58" t="s">
        <v>886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351</v>
      </c>
      <c r="B109" s="80" t="s">
        <v>352</v>
      </c>
      <c r="C109" s="58" t="s">
        <v>886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353</v>
      </c>
      <c r="C110" s="58" t="s">
        <v>886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354</v>
      </c>
      <c r="B111" s="64" t="s">
        <v>235</v>
      </c>
      <c r="C111" s="58" t="s">
        <v>886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355</v>
      </c>
      <c r="B112" s="64" t="s">
        <v>236</v>
      </c>
      <c r="C112" s="58" t="s">
        <v>886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356</v>
      </c>
      <c r="B113" s="64" t="s">
        <v>237</v>
      </c>
      <c r="C113" s="58" t="s">
        <v>886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238</v>
      </c>
      <c r="C114" s="58" t="s">
        <v>886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239</v>
      </c>
      <c r="C115" s="58" t="s">
        <v>886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240</v>
      </c>
      <c r="C116" s="58" t="s">
        <v>886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357</v>
      </c>
      <c r="B117" s="57" t="s">
        <v>242</v>
      </c>
      <c r="C117" s="58" t="s">
        <v>886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358</v>
      </c>
      <c r="B118" s="57" t="s">
        <v>244</v>
      </c>
      <c r="C118" s="58" t="s">
        <v>886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359</v>
      </c>
      <c r="B119" s="57" t="s">
        <v>246</v>
      </c>
      <c r="C119" s="58" t="s">
        <v>886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360</v>
      </c>
      <c r="B120" s="62" t="s">
        <v>248</v>
      </c>
      <c r="C120" s="58" t="s">
        <v>886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361</v>
      </c>
      <c r="B121" s="63" t="s">
        <v>157</v>
      </c>
      <c r="C121" s="58" t="s">
        <v>886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362</v>
      </c>
      <c r="B122" s="63" t="s">
        <v>158</v>
      </c>
      <c r="C122" s="58" t="s">
        <v>886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363</v>
      </c>
      <c r="B123" s="57" t="s">
        <v>252</v>
      </c>
      <c r="C123" s="58" t="s">
        <v>886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364</v>
      </c>
      <c r="B124" s="80" t="s">
        <v>365</v>
      </c>
      <c r="C124" s="58" t="s">
        <v>886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234</v>
      </c>
      <c r="C125" s="58" t="s">
        <v>886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366</v>
      </c>
      <c r="B126" s="64" t="s">
        <v>235</v>
      </c>
      <c r="C126" s="58" t="s">
        <v>886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367</v>
      </c>
      <c r="B127" s="64" t="s">
        <v>236</v>
      </c>
      <c r="C127" s="58" t="s">
        <v>886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368</v>
      </c>
      <c r="B128" s="64" t="s">
        <v>237</v>
      </c>
      <c r="C128" s="58" t="s">
        <v>886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369</v>
      </c>
      <c r="C129" s="58" t="s">
        <v>886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370</v>
      </c>
      <c r="C130" s="58" t="s">
        <v>886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371</v>
      </c>
      <c r="C131" s="58" t="s">
        <v>886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372</v>
      </c>
      <c r="B132" s="65" t="s">
        <v>373</v>
      </c>
      <c r="C132" s="58" t="s">
        <v>886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374</v>
      </c>
      <c r="B133" s="65" t="s">
        <v>375</v>
      </c>
      <c r="C133" s="58" t="s">
        <v>886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376</v>
      </c>
      <c r="B134" s="65" t="s">
        <v>377</v>
      </c>
      <c r="C134" s="58" t="s">
        <v>886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378</v>
      </c>
      <c r="B135" s="65" t="s">
        <v>248</v>
      </c>
      <c r="C135" s="58" t="s">
        <v>886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379</v>
      </c>
      <c r="B136" s="63" t="s">
        <v>380</v>
      </c>
      <c r="C136" s="58" t="s">
        <v>886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381</v>
      </c>
      <c r="B137" s="63" t="s">
        <v>158</v>
      </c>
      <c r="C137" s="58" t="s">
        <v>886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382</v>
      </c>
      <c r="B138" s="65" t="s">
        <v>383</v>
      </c>
      <c r="C138" s="58" t="s">
        <v>886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384</v>
      </c>
      <c r="B139" s="80" t="s">
        <v>385</v>
      </c>
      <c r="C139" s="58" t="s">
        <v>886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234</v>
      </c>
      <c r="C140" s="58" t="s">
        <v>886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386</v>
      </c>
      <c r="B141" s="64" t="s">
        <v>235</v>
      </c>
      <c r="C141" s="58" t="s">
        <v>886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387</v>
      </c>
      <c r="B142" s="64" t="s">
        <v>236</v>
      </c>
      <c r="C142" s="58" t="s">
        <v>886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388</v>
      </c>
      <c r="B143" s="64" t="s">
        <v>237</v>
      </c>
      <c r="C143" s="58" t="s">
        <v>886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238</v>
      </c>
      <c r="C144" s="58" t="s">
        <v>886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239</v>
      </c>
      <c r="C145" s="58" t="s">
        <v>886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240</v>
      </c>
      <c r="C146" s="58" t="s">
        <v>886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389</v>
      </c>
      <c r="B147" s="62" t="s">
        <v>242</v>
      </c>
      <c r="C147" s="58" t="s">
        <v>886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390</v>
      </c>
      <c r="B148" s="57" t="s">
        <v>244</v>
      </c>
      <c r="C148" s="58" t="s">
        <v>886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391</v>
      </c>
      <c r="B149" s="57" t="s">
        <v>246</v>
      </c>
      <c r="C149" s="58" t="s">
        <v>886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392</v>
      </c>
      <c r="B150" s="62" t="s">
        <v>248</v>
      </c>
      <c r="C150" s="58" t="s">
        <v>886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393</v>
      </c>
      <c r="B151" s="63" t="s">
        <v>157</v>
      </c>
      <c r="C151" s="58" t="s">
        <v>886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394</v>
      </c>
      <c r="B152" s="63" t="s">
        <v>158</v>
      </c>
      <c r="C152" s="58" t="s">
        <v>886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395</v>
      </c>
      <c r="B153" s="57" t="s">
        <v>252</v>
      </c>
      <c r="C153" s="58" t="s">
        <v>886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396</v>
      </c>
      <c r="B154" s="80" t="s">
        <v>397</v>
      </c>
      <c r="C154" s="58" t="s">
        <v>886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398</v>
      </c>
      <c r="C155" s="58" t="s">
        <v>886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399</v>
      </c>
      <c r="C156" s="58" t="s">
        <v>886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400</v>
      </c>
      <c r="C157" s="58" t="s">
        <v>886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401</v>
      </c>
      <c r="C158" s="75" t="s">
        <v>886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402</v>
      </c>
      <c r="B159" s="51" t="s">
        <v>305</v>
      </c>
      <c r="C159" s="52" t="s">
        <v>403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404</v>
      </c>
      <c r="C160" s="58" t="s">
        <v>886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405</v>
      </c>
      <c r="C161" s="58" t="s">
        <v>886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406</v>
      </c>
      <c r="B162" s="64" t="s">
        <v>407</v>
      </c>
      <c r="C162" s="58" t="s">
        <v>886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408</v>
      </c>
      <c r="C163" s="58" t="s">
        <v>886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409</v>
      </c>
      <c r="B164" s="64" t="s">
        <v>410</v>
      </c>
      <c r="C164" s="58" t="s">
        <v>886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411</v>
      </c>
      <c r="C165" s="75" t="s">
        <v>403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42" t="s">
        <v>412</v>
      </c>
      <c r="B166" s="343"/>
      <c r="C166" s="343"/>
      <c r="D166" s="343"/>
      <c r="E166" s="343"/>
      <c r="F166" s="343"/>
      <c r="G166" s="343"/>
      <c r="H166" s="344"/>
      <c r="I166" s="44"/>
    </row>
    <row r="167" spans="1:9" s="49" customFormat="1" x14ac:dyDescent="0.25">
      <c r="A167" s="77" t="s">
        <v>413</v>
      </c>
      <c r="B167" s="82" t="s">
        <v>414</v>
      </c>
      <c r="C167" s="78" t="s">
        <v>886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234</v>
      </c>
      <c r="C168" s="58" t="s">
        <v>886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415</v>
      </c>
      <c r="B169" s="64" t="s">
        <v>235</v>
      </c>
      <c r="C169" s="58" t="s">
        <v>886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416</v>
      </c>
      <c r="B170" s="64" t="s">
        <v>236</v>
      </c>
      <c r="C170" s="58" t="s">
        <v>886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417</v>
      </c>
      <c r="B171" s="64" t="s">
        <v>237</v>
      </c>
      <c r="C171" s="58" t="s">
        <v>886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238</v>
      </c>
      <c r="C172" s="58" t="s">
        <v>886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239</v>
      </c>
      <c r="C173" s="58" t="s">
        <v>886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240</v>
      </c>
      <c r="C174" s="58" t="s">
        <v>886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418</v>
      </c>
      <c r="B175" s="57" t="s">
        <v>242</v>
      </c>
      <c r="C175" s="58" t="s">
        <v>886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419</v>
      </c>
      <c r="B176" s="57" t="s">
        <v>244</v>
      </c>
      <c r="C176" s="58" t="s">
        <v>886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420</v>
      </c>
      <c r="B177" s="57" t="s">
        <v>246</v>
      </c>
      <c r="C177" s="58" t="s">
        <v>886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421</v>
      </c>
      <c r="B178" s="62" t="s">
        <v>248</v>
      </c>
      <c r="C178" s="58" t="s">
        <v>886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422</v>
      </c>
      <c r="B179" s="63" t="s">
        <v>157</v>
      </c>
      <c r="C179" s="58" t="s">
        <v>886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423</v>
      </c>
      <c r="B180" s="63" t="s">
        <v>158</v>
      </c>
      <c r="C180" s="58" t="s">
        <v>886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424</v>
      </c>
      <c r="B181" s="65" t="s">
        <v>425</v>
      </c>
      <c r="C181" s="58" t="s">
        <v>886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426</v>
      </c>
      <c r="B182" s="64" t="s">
        <v>427</v>
      </c>
      <c r="C182" s="58" t="s">
        <v>886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428</v>
      </c>
      <c r="B183" s="64" t="s">
        <v>429</v>
      </c>
      <c r="C183" s="58" t="s">
        <v>886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430</v>
      </c>
      <c r="B184" s="57" t="s">
        <v>252</v>
      </c>
      <c r="C184" s="58" t="s">
        <v>886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431</v>
      </c>
      <c r="B185" s="80" t="s">
        <v>432</v>
      </c>
      <c r="C185" s="58" t="s">
        <v>886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433</v>
      </c>
      <c r="B186" s="65" t="s">
        <v>434</v>
      </c>
      <c r="C186" s="58" t="s">
        <v>886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435</v>
      </c>
      <c r="B187" s="65" t="s">
        <v>436</v>
      </c>
      <c r="C187" s="58" t="s">
        <v>886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437</v>
      </c>
      <c r="B188" s="64" t="s">
        <v>438</v>
      </c>
      <c r="C188" s="58" t="s">
        <v>886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439</v>
      </c>
      <c r="B189" s="64" t="s">
        <v>440</v>
      </c>
      <c r="C189" s="58" t="s">
        <v>886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441</v>
      </c>
      <c r="B190" s="64" t="s">
        <v>442</v>
      </c>
      <c r="C190" s="58" t="s">
        <v>886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443</v>
      </c>
      <c r="B191" s="65" t="s">
        <v>444</v>
      </c>
      <c r="C191" s="58" t="s">
        <v>886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445</v>
      </c>
      <c r="B192" s="65" t="s">
        <v>446</v>
      </c>
      <c r="C192" s="58" t="s">
        <v>886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447</v>
      </c>
      <c r="B193" s="65" t="s">
        <v>448</v>
      </c>
      <c r="C193" s="58" t="s">
        <v>886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449</v>
      </c>
      <c r="B194" s="65" t="s">
        <v>450</v>
      </c>
      <c r="C194" s="58" t="s">
        <v>886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451</v>
      </c>
      <c r="B195" s="65" t="s">
        <v>452</v>
      </c>
      <c r="C195" s="58" t="s">
        <v>886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453</v>
      </c>
      <c r="B196" s="65" t="s">
        <v>454</v>
      </c>
      <c r="C196" s="58" t="s">
        <v>886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455</v>
      </c>
      <c r="B197" s="64" t="s">
        <v>456</v>
      </c>
      <c r="C197" s="58" t="s">
        <v>886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457</v>
      </c>
      <c r="B198" s="65" t="s">
        <v>458</v>
      </c>
      <c r="C198" s="58" t="s">
        <v>886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459</v>
      </c>
      <c r="B199" s="65" t="s">
        <v>460</v>
      </c>
      <c r="C199" s="58" t="s">
        <v>886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461</v>
      </c>
      <c r="B200" s="65" t="s">
        <v>462</v>
      </c>
      <c r="C200" s="58" t="s">
        <v>886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463</v>
      </c>
      <c r="B201" s="65" t="s">
        <v>464</v>
      </c>
      <c r="C201" s="58" t="s">
        <v>886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465</v>
      </c>
      <c r="B202" s="65" t="s">
        <v>466</v>
      </c>
      <c r="C202" s="58" t="s">
        <v>886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467</v>
      </c>
      <c r="B203" s="80" t="s">
        <v>468</v>
      </c>
      <c r="C203" s="58" t="s">
        <v>886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469</v>
      </c>
      <c r="B204" s="65" t="s">
        <v>470</v>
      </c>
      <c r="C204" s="58" t="s">
        <v>886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471</v>
      </c>
      <c r="B205" s="65" t="s">
        <v>472</v>
      </c>
      <c r="C205" s="58" t="s">
        <v>886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473</v>
      </c>
      <c r="B206" s="64" t="s">
        <v>474</v>
      </c>
      <c r="C206" s="58" t="s">
        <v>886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475</v>
      </c>
      <c r="B207" s="66" t="s">
        <v>202</v>
      </c>
      <c r="C207" s="58" t="s">
        <v>886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476</v>
      </c>
      <c r="B208" s="66" t="s">
        <v>206</v>
      </c>
      <c r="C208" s="58" t="s">
        <v>886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477</v>
      </c>
      <c r="B209" s="65" t="s">
        <v>478</v>
      </c>
      <c r="C209" s="58" t="s">
        <v>886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479</v>
      </c>
      <c r="B210" s="80" t="s">
        <v>480</v>
      </c>
      <c r="C210" s="58" t="s">
        <v>886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481</v>
      </c>
      <c r="B211" s="65" t="s">
        <v>482</v>
      </c>
      <c r="C211" s="58" t="s">
        <v>886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483</v>
      </c>
      <c r="B212" s="64" t="s">
        <v>484</v>
      </c>
      <c r="C212" s="58" t="s">
        <v>886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485</v>
      </c>
      <c r="B213" s="64" t="s">
        <v>486</v>
      </c>
      <c r="C213" s="58" t="s">
        <v>886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487</v>
      </c>
      <c r="B214" s="64" t="s">
        <v>488</v>
      </c>
      <c r="C214" s="58" t="s">
        <v>886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489</v>
      </c>
      <c r="B215" s="64" t="s">
        <v>490</v>
      </c>
      <c r="C215" s="58" t="s">
        <v>886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491</v>
      </c>
      <c r="B216" s="64" t="s">
        <v>492</v>
      </c>
      <c r="C216" s="58" t="s">
        <v>886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493</v>
      </c>
      <c r="B217" s="64" t="s">
        <v>494</v>
      </c>
      <c r="C217" s="58" t="s">
        <v>886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495</v>
      </c>
      <c r="B218" s="65" t="s">
        <v>496</v>
      </c>
      <c r="C218" s="58" t="s">
        <v>886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497</v>
      </c>
      <c r="B219" s="65" t="s">
        <v>498</v>
      </c>
      <c r="C219" s="58" t="s">
        <v>886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499</v>
      </c>
      <c r="B220" s="65" t="s">
        <v>305</v>
      </c>
      <c r="C220" s="58" t="s">
        <v>403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500</v>
      </c>
      <c r="B221" s="65" t="s">
        <v>501</v>
      </c>
      <c r="C221" s="58" t="s">
        <v>886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502</v>
      </c>
      <c r="B222" s="80" t="s">
        <v>503</v>
      </c>
      <c r="C222" s="58" t="s">
        <v>886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504</v>
      </c>
      <c r="B223" s="65" t="s">
        <v>505</v>
      </c>
      <c r="C223" s="58" t="s">
        <v>886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506</v>
      </c>
      <c r="B224" s="65" t="s">
        <v>507</v>
      </c>
      <c r="C224" s="58" t="s">
        <v>886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508</v>
      </c>
      <c r="B225" s="64" t="s">
        <v>509</v>
      </c>
      <c r="C225" s="58" t="s">
        <v>886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510</v>
      </c>
      <c r="B226" s="64" t="s">
        <v>511</v>
      </c>
      <c r="C226" s="58" t="s">
        <v>886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512</v>
      </c>
      <c r="B227" s="64" t="s">
        <v>513</v>
      </c>
      <c r="C227" s="58" t="s">
        <v>886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514</v>
      </c>
      <c r="B228" s="65" t="s">
        <v>515</v>
      </c>
      <c r="C228" s="58" t="s">
        <v>886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516</v>
      </c>
      <c r="B229" s="65" t="s">
        <v>517</v>
      </c>
      <c r="C229" s="58" t="s">
        <v>886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518</v>
      </c>
      <c r="B230" s="64" t="s">
        <v>519</v>
      </c>
      <c r="C230" s="58" t="s">
        <v>886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520</v>
      </c>
      <c r="B231" s="64" t="s">
        <v>521</v>
      </c>
      <c r="C231" s="58" t="s">
        <v>886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522</v>
      </c>
      <c r="B232" s="65" t="s">
        <v>523</v>
      </c>
      <c r="C232" s="58" t="s">
        <v>886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524</v>
      </c>
      <c r="B233" s="65" t="s">
        <v>525</v>
      </c>
      <c r="C233" s="58" t="s">
        <v>886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526</v>
      </c>
      <c r="B234" s="65" t="s">
        <v>527</v>
      </c>
      <c r="C234" s="58" t="s">
        <v>886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528</v>
      </c>
      <c r="B235" s="80" t="s">
        <v>529</v>
      </c>
      <c r="C235" s="58" t="s">
        <v>886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530</v>
      </c>
      <c r="B236" s="65" t="s">
        <v>531</v>
      </c>
      <c r="C236" s="58" t="s">
        <v>886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532</v>
      </c>
      <c r="B237" s="64" t="s">
        <v>509</v>
      </c>
      <c r="C237" s="58" t="s">
        <v>886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533</v>
      </c>
      <c r="B238" s="64" t="s">
        <v>511</v>
      </c>
      <c r="C238" s="58" t="s">
        <v>886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534</v>
      </c>
      <c r="B239" s="64" t="s">
        <v>513</v>
      </c>
      <c r="C239" s="58" t="s">
        <v>886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535</v>
      </c>
      <c r="B240" s="65" t="s">
        <v>400</v>
      </c>
      <c r="C240" s="58" t="s">
        <v>886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536</v>
      </c>
      <c r="B241" s="65" t="s">
        <v>537</v>
      </c>
      <c r="C241" s="58" t="s">
        <v>886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538</v>
      </c>
      <c r="B242" s="80" t="s">
        <v>539</v>
      </c>
      <c r="C242" s="58" t="s">
        <v>886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540</v>
      </c>
      <c r="B243" s="80" t="s">
        <v>541</v>
      </c>
      <c r="C243" s="58" t="s">
        <v>886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542</v>
      </c>
      <c r="B244" s="65" t="s">
        <v>543</v>
      </c>
      <c r="C244" s="58" t="s">
        <v>886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544</v>
      </c>
      <c r="B245" s="65" t="s">
        <v>545</v>
      </c>
      <c r="C245" s="58" t="s">
        <v>886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546</v>
      </c>
      <c r="B246" s="80" t="s">
        <v>547</v>
      </c>
      <c r="C246" s="58" t="s">
        <v>886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548</v>
      </c>
      <c r="B247" s="65" t="s">
        <v>549</v>
      </c>
      <c r="C247" s="58" t="s">
        <v>886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550</v>
      </c>
      <c r="B248" s="65" t="s">
        <v>551</v>
      </c>
      <c r="C248" s="58" t="s">
        <v>886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552</v>
      </c>
      <c r="B249" s="80" t="s">
        <v>553</v>
      </c>
      <c r="C249" s="58" t="s">
        <v>886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554</v>
      </c>
      <c r="B250" s="80" t="s">
        <v>555</v>
      </c>
      <c r="C250" s="58" t="s">
        <v>886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556</v>
      </c>
      <c r="B251" s="80" t="s">
        <v>557</v>
      </c>
      <c r="C251" s="58" t="s">
        <v>886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558</v>
      </c>
      <c r="B252" s="83" t="s">
        <v>559</v>
      </c>
      <c r="C252" s="70" t="s">
        <v>886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560</v>
      </c>
      <c r="B253" s="51" t="s">
        <v>305</v>
      </c>
      <c r="C253" s="52" t="s">
        <v>403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561</v>
      </c>
      <c r="B254" s="65" t="s">
        <v>562</v>
      </c>
      <c r="C254" s="58" t="s">
        <v>886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563</v>
      </c>
      <c r="B255" s="64" t="s">
        <v>564</v>
      </c>
      <c r="C255" s="58" t="s">
        <v>886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565</v>
      </c>
      <c r="B256" s="66" t="s">
        <v>566</v>
      </c>
      <c r="C256" s="58" t="s">
        <v>886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567</v>
      </c>
      <c r="B257" s="66" t="s">
        <v>568</v>
      </c>
      <c r="C257" s="58" t="s">
        <v>886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569</v>
      </c>
      <c r="B258" s="67" t="s">
        <v>566</v>
      </c>
      <c r="C258" s="58" t="s">
        <v>886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570</v>
      </c>
      <c r="B259" s="66" t="s">
        <v>236</v>
      </c>
      <c r="C259" s="58" t="s">
        <v>886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571</v>
      </c>
      <c r="B260" s="67" t="s">
        <v>566</v>
      </c>
      <c r="C260" s="58" t="s">
        <v>886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572</v>
      </c>
      <c r="B261" s="66" t="s">
        <v>237</v>
      </c>
      <c r="C261" s="58" t="s">
        <v>886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573</v>
      </c>
      <c r="B262" s="67" t="s">
        <v>566</v>
      </c>
      <c r="C262" s="58" t="s">
        <v>886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574</v>
      </c>
      <c r="B263" s="64" t="s">
        <v>575</v>
      </c>
      <c r="C263" s="58" t="s">
        <v>886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576</v>
      </c>
      <c r="B264" s="66" t="s">
        <v>566</v>
      </c>
      <c r="C264" s="58" t="s">
        <v>886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577</v>
      </c>
      <c r="B265" s="63" t="s">
        <v>150</v>
      </c>
      <c r="C265" s="58" t="s">
        <v>886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578</v>
      </c>
      <c r="B266" s="66" t="s">
        <v>566</v>
      </c>
      <c r="C266" s="58" t="s">
        <v>886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579</v>
      </c>
      <c r="B267" s="63" t="s">
        <v>580</v>
      </c>
      <c r="C267" s="58" t="s">
        <v>886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581</v>
      </c>
      <c r="B268" s="66" t="s">
        <v>566</v>
      </c>
      <c r="C268" s="58" t="s">
        <v>886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582</v>
      </c>
      <c r="B269" s="63" t="s">
        <v>583</v>
      </c>
      <c r="C269" s="58" t="s">
        <v>886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584</v>
      </c>
      <c r="B270" s="66" t="s">
        <v>566</v>
      </c>
      <c r="C270" s="58" t="s">
        <v>886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585</v>
      </c>
      <c r="B271" s="63" t="s">
        <v>152</v>
      </c>
      <c r="C271" s="58" t="s">
        <v>886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586</v>
      </c>
      <c r="B272" s="66" t="s">
        <v>566</v>
      </c>
      <c r="C272" s="58" t="s">
        <v>886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585</v>
      </c>
      <c r="B273" s="63" t="s">
        <v>587</v>
      </c>
      <c r="C273" s="58" t="s">
        <v>886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588</v>
      </c>
      <c r="B274" s="66" t="s">
        <v>566</v>
      </c>
      <c r="C274" s="58" t="s">
        <v>886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589</v>
      </c>
      <c r="B275" s="64" t="s">
        <v>590</v>
      </c>
      <c r="C275" s="58" t="s">
        <v>886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591</v>
      </c>
      <c r="B276" s="66" t="s">
        <v>566</v>
      </c>
      <c r="C276" s="58" t="s">
        <v>886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592</v>
      </c>
      <c r="B277" s="66" t="s">
        <v>157</v>
      </c>
      <c r="C277" s="58" t="s">
        <v>886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593</v>
      </c>
      <c r="B278" s="67" t="s">
        <v>566</v>
      </c>
      <c r="C278" s="58" t="s">
        <v>886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594</v>
      </c>
      <c r="B279" s="66" t="s">
        <v>158</v>
      </c>
      <c r="C279" s="58" t="s">
        <v>886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595</v>
      </c>
      <c r="B280" s="67" t="s">
        <v>566</v>
      </c>
      <c r="C280" s="58" t="s">
        <v>886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596</v>
      </c>
      <c r="B281" s="64" t="s">
        <v>597</v>
      </c>
      <c r="C281" s="58" t="s">
        <v>886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598</v>
      </c>
      <c r="B282" s="66" t="s">
        <v>566</v>
      </c>
      <c r="C282" s="58" t="s">
        <v>886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599</v>
      </c>
      <c r="B283" s="65" t="s">
        <v>600</v>
      </c>
      <c r="C283" s="58" t="s">
        <v>886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601</v>
      </c>
      <c r="B284" s="64" t="s">
        <v>602</v>
      </c>
      <c r="C284" s="58" t="s">
        <v>886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603</v>
      </c>
      <c r="B285" s="66" t="s">
        <v>566</v>
      </c>
      <c r="C285" s="58" t="s">
        <v>886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604</v>
      </c>
      <c r="B286" s="64" t="s">
        <v>605</v>
      </c>
      <c r="C286" s="58" t="s">
        <v>886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606</v>
      </c>
      <c r="B287" s="66" t="s">
        <v>438</v>
      </c>
      <c r="C287" s="58" t="s">
        <v>886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607</v>
      </c>
      <c r="B288" s="67" t="s">
        <v>566</v>
      </c>
      <c r="C288" s="58" t="s">
        <v>886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608</v>
      </c>
      <c r="B289" s="66" t="s">
        <v>609</v>
      </c>
      <c r="C289" s="58" t="s">
        <v>886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610</v>
      </c>
      <c r="B290" s="67" t="s">
        <v>566</v>
      </c>
      <c r="C290" s="58" t="s">
        <v>886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611</v>
      </c>
      <c r="B291" s="64" t="s">
        <v>612</v>
      </c>
      <c r="C291" s="58" t="s">
        <v>886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613</v>
      </c>
      <c r="B292" s="66" t="s">
        <v>566</v>
      </c>
      <c r="C292" s="58" t="s">
        <v>886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614</v>
      </c>
      <c r="B293" s="64" t="s">
        <v>615</v>
      </c>
      <c r="C293" s="58" t="s">
        <v>886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616</v>
      </c>
      <c r="B294" s="66" t="s">
        <v>566</v>
      </c>
      <c r="C294" s="58" t="s">
        <v>886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617</v>
      </c>
      <c r="B295" s="64" t="s">
        <v>618</v>
      </c>
      <c r="C295" s="58" t="s">
        <v>886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619</v>
      </c>
      <c r="B296" s="66" t="s">
        <v>566</v>
      </c>
      <c r="C296" s="58" t="s">
        <v>886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620</v>
      </c>
      <c r="B297" s="64" t="s">
        <v>621</v>
      </c>
      <c r="C297" s="58" t="s">
        <v>886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622</v>
      </c>
      <c r="B298" s="66" t="s">
        <v>566</v>
      </c>
      <c r="C298" s="58" t="s">
        <v>886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623</v>
      </c>
      <c r="B299" s="64" t="s">
        <v>624</v>
      </c>
      <c r="C299" s="58" t="s">
        <v>886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625</v>
      </c>
      <c r="B300" s="66" t="s">
        <v>566</v>
      </c>
      <c r="C300" s="58" t="s">
        <v>886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626</v>
      </c>
      <c r="B301" s="64" t="s">
        <v>627</v>
      </c>
      <c r="C301" s="58" t="s">
        <v>886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628</v>
      </c>
      <c r="B302" s="66" t="s">
        <v>566</v>
      </c>
      <c r="C302" s="58" t="s">
        <v>886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629</v>
      </c>
      <c r="B303" s="64" t="s">
        <v>630</v>
      </c>
      <c r="C303" s="58" t="s">
        <v>886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631</v>
      </c>
      <c r="B304" s="66" t="s">
        <v>566</v>
      </c>
      <c r="C304" s="58" t="s">
        <v>886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632</v>
      </c>
      <c r="B305" s="65" t="s">
        <v>633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634</v>
      </c>
      <c r="B306" s="64" t="s">
        <v>635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636</v>
      </c>
      <c r="B307" s="64" t="s">
        <v>637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638</v>
      </c>
      <c r="B308" s="64" t="s">
        <v>639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640</v>
      </c>
      <c r="B309" s="64" t="s">
        <v>641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642</v>
      </c>
      <c r="B310" s="63" t="s">
        <v>643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644</v>
      </c>
      <c r="B311" s="63" t="s">
        <v>645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646</v>
      </c>
      <c r="B312" s="63" t="s">
        <v>647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648</v>
      </c>
      <c r="B313" s="63" t="s">
        <v>649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650</v>
      </c>
      <c r="B314" s="63" t="s">
        <v>651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652</v>
      </c>
      <c r="B315" s="64" t="s">
        <v>653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654</v>
      </c>
      <c r="B316" s="84" t="s">
        <v>157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655</v>
      </c>
      <c r="B317" s="85" t="s">
        <v>158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42" t="s">
        <v>656</v>
      </c>
      <c r="B318" s="343"/>
      <c r="C318" s="343"/>
      <c r="D318" s="343"/>
      <c r="E318" s="343"/>
      <c r="F318" s="343"/>
      <c r="G318" s="343"/>
      <c r="H318" s="344"/>
      <c r="I318" s="44"/>
    </row>
    <row r="319" spans="1:9" x14ac:dyDescent="0.25">
      <c r="A319" s="77" t="s">
        <v>657</v>
      </c>
      <c r="B319" s="82" t="s">
        <v>658</v>
      </c>
      <c r="C319" s="78" t="s">
        <v>403</v>
      </c>
      <c r="D319" s="201" t="s">
        <v>659</v>
      </c>
      <c r="E319" s="201" t="s">
        <v>659</v>
      </c>
      <c r="F319" s="201"/>
      <c r="G319" s="201" t="s">
        <v>659</v>
      </c>
      <c r="H319" s="202" t="s">
        <v>659</v>
      </c>
    </row>
    <row r="320" spans="1:9" x14ac:dyDescent="0.25">
      <c r="A320" s="56" t="s">
        <v>660</v>
      </c>
      <c r="B320" s="65" t="s">
        <v>661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662</v>
      </c>
      <c r="B321" s="65" t="s">
        <v>663</v>
      </c>
      <c r="C321" s="58" t="s">
        <v>664</v>
      </c>
      <c r="D321" s="59"/>
      <c r="E321" s="193"/>
      <c r="F321" s="193"/>
      <c r="G321" s="193"/>
      <c r="H321" s="192"/>
    </row>
    <row r="322" spans="1:8" x14ac:dyDescent="0.25">
      <c r="A322" s="56" t="s">
        <v>665</v>
      </c>
      <c r="B322" s="65" t="s">
        <v>666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667</v>
      </c>
      <c r="B323" s="65" t="s">
        <v>668</v>
      </c>
      <c r="C323" s="58" t="s">
        <v>664</v>
      </c>
      <c r="D323" s="59"/>
      <c r="E323" s="193"/>
      <c r="F323" s="193"/>
      <c r="G323" s="193"/>
      <c r="H323" s="192"/>
    </row>
    <row r="324" spans="1:8" x14ac:dyDescent="0.25">
      <c r="A324" s="56" t="s">
        <v>669</v>
      </c>
      <c r="B324" s="65" t="s">
        <v>670</v>
      </c>
      <c r="C324" s="58" t="s">
        <v>671</v>
      </c>
      <c r="D324" s="59"/>
      <c r="E324" s="193"/>
      <c r="F324" s="193"/>
      <c r="G324" s="193"/>
      <c r="H324" s="192"/>
    </row>
    <row r="325" spans="1:8" x14ac:dyDescent="0.25">
      <c r="A325" s="56" t="s">
        <v>672</v>
      </c>
      <c r="B325" s="65" t="s">
        <v>673</v>
      </c>
      <c r="C325" s="58" t="s">
        <v>403</v>
      </c>
      <c r="D325" s="203" t="s">
        <v>659</v>
      </c>
      <c r="E325" s="203" t="s">
        <v>659</v>
      </c>
      <c r="F325" s="203"/>
      <c r="G325" s="203" t="s">
        <v>659</v>
      </c>
      <c r="H325" s="204" t="s">
        <v>659</v>
      </c>
    </row>
    <row r="326" spans="1:8" x14ac:dyDescent="0.25">
      <c r="A326" s="56" t="s">
        <v>674</v>
      </c>
      <c r="B326" s="64" t="s">
        <v>675</v>
      </c>
      <c r="C326" s="58" t="s">
        <v>671</v>
      </c>
      <c r="D326" s="59"/>
      <c r="E326" s="193"/>
      <c r="F326" s="193"/>
      <c r="G326" s="193"/>
      <c r="H326" s="192"/>
    </row>
    <row r="327" spans="1:8" x14ac:dyDescent="0.25">
      <c r="A327" s="56" t="s">
        <v>676</v>
      </c>
      <c r="B327" s="64" t="s">
        <v>677</v>
      </c>
      <c r="C327" s="58" t="s">
        <v>678</v>
      </c>
      <c r="D327" s="59"/>
      <c r="E327" s="193"/>
      <c r="F327" s="193"/>
      <c r="G327" s="193"/>
      <c r="H327" s="192"/>
    </row>
    <row r="328" spans="1:8" x14ac:dyDescent="0.25">
      <c r="A328" s="56" t="s">
        <v>679</v>
      </c>
      <c r="B328" s="65" t="s">
        <v>680</v>
      </c>
      <c r="C328" s="58" t="s">
        <v>403</v>
      </c>
      <c r="D328" s="203" t="s">
        <v>659</v>
      </c>
      <c r="E328" s="203" t="s">
        <v>659</v>
      </c>
      <c r="F328" s="203"/>
      <c r="G328" s="203" t="s">
        <v>659</v>
      </c>
      <c r="H328" s="204" t="s">
        <v>659</v>
      </c>
    </row>
    <row r="329" spans="1:8" x14ac:dyDescent="0.25">
      <c r="A329" s="56" t="s">
        <v>681</v>
      </c>
      <c r="B329" s="64" t="s">
        <v>675</v>
      </c>
      <c r="C329" s="58" t="s">
        <v>671</v>
      </c>
      <c r="D329" s="59"/>
      <c r="E329" s="193"/>
      <c r="F329" s="193"/>
      <c r="G329" s="193"/>
      <c r="H329" s="192"/>
    </row>
    <row r="330" spans="1:8" x14ac:dyDescent="0.25">
      <c r="A330" s="56" t="s">
        <v>682</v>
      </c>
      <c r="B330" s="64" t="s">
        <v>683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684</v>
      </c>
      <c r="B331" s="64" t="s">
        <v>677</v>
      </c>
      <c r="C331" s="58" t="s">
        <v>678</v>
      </c>
      <c r="D331" s="59"/>
      <c r="E331" s="193"/>
      <c r="F331" s="193"/>
      <c r="G331" s="193"/>
      <c r="H331" s="192"/>
    </row>
    <row r="332" spans="1:8" x14ac:dyDescent="0.25">
      <c r="A332" s="56" t="s">
        <v>685</v>
      </c>
      <c r="B332" s="65" t="s">
        <v>686</v>
      </c>
      <c r="C332" s="58" t="s">
        <v>403</v>
      </c>
      <c r="D332" s="203" t="s">
        <v>659</v>
      </c>
      <c r="E332" s="203" t="s">
        <v>659</v>
      </c>
      <c r="F332" s="203"/>
      <c r="G332" s="203" t="s">
        <v>659</v>
      </c>
      <c r="H332" s="204" t="s">
        <v>659</v>
      </c>
    </row>
    <row r="333" spans="1:8" x14ac:dyDescent="0.25">
      <c r="A333" s="56" t="s">
        <v>687</v>
      </c>
      <c r="B333" s="64" t="s">
        <v>675</v>
      </c>
      <c r="C333" s="58" t="s">
        <v>671</v>
      </c>
      <c r="D333" s="59"/>
      <c r="E333" s="193"/>
      <c r="F333" s="193"/>
      <c r="G333" s="193"/>
      <c r="H333" s="192"/>
    </row>
    <row r="334" spans="1:8" x14ac:dyDescent="0.25">
      <c r="A334" s="56" t="s">
        <v>688</v>
      </c>
      <c r="B334" s="64" t="s">
        <v>677</v>
      </c>
      <c r="C334" s="58" t="s">
        <v>678</v>
      </c>
      <c r="D334" s="59"/>
      <c r="E334" s="193"/>
      <c r="F334" s="193"/>
      <c r="G334" s="193"/>
      <c r="H334" s="192"/>
    </row>
    <row r="335" spans="1:8" x14ac:dyDescent="0.25">
      <c r="A335" s="56" t="s">
        <v>689</v>
      </c>
      <c r="B335" s="65" t="s">
        <v>690</v>
      </c>
      <c r="C335" s="58" t="s">
        <v>403</v>
      </c>
      <c r="D335" s="203" t="s">
        <v>659</v>
      </c>
      <c r="E335" s="203" t="s">
        <v>659</v>
      </c>
      <c r="F335" s="203"/>
      <c r="G335" s="203" t="s">
        <v>659</v>
      </c>
      <c r="H335" s="204" t="s">
        <v>659</v>
      </c>
    </row>
    <row r="336" spans="1:8" x14ac:dyDescent="0.25">
      <c r="A336" s="56" t="s">
        <v>691</v>
      </c>
      <c r="B336" s="64" t="s">
        <v>675</v>
      </c>
      <c r="C336" s="58" t="s">
        <v>671</v>
      </c>
      <c r="D336" s="59"/>
      <c r="E336" s="193"/>
      <c r="F336" s="193"/>
      <c r="G336" s="193"/>
      <c r="H336" s="192"/>
    </row>
    <row r="337" spans="1:8" x14ac:dyDescent="0.25">
      <c r="A337" s="56" t="s">
        <v>692</v>
      </c>
      <c r="B337" s="64" t="s">
        <v>683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693</v>
      </c>
      <c r="B338" s="64" t="s">
        <v>677</v>
      </c>
      <c r="C338" s="58" t="s">
        <v>678</v>
      </c>
      <c r="D338" s="59"/>
      <c r="E338" s="193"/>
      <c r="F338" s="193"/>
      <c r="G338" s="193"/>
      <c r="H338" s="192"/>
    </row>
    <row r="339" spans="1:8" x14ac:dyDescent="0.25">
      <c r="A339" s="77" t="s">
        <v>694</v>
      </c>
      <c r="B339" s="82" t="s">
        <v>695</v>
      </c>
      <c r="C339" s="78" t="s">
        <v>403</v>
      </c>
      <c r="D339" s="203" t="s">
        <v>659</v>
      </c>
      <c r="E339" s="203" t="s">
        <v>659</v>
      </c>
      <c r="F339" s="201"/>
      <c r="G339" s="201" t="s">
        <v>659</v>
      </c>
      <c r="H339" s="202" t="s">
        <v>659</v>
      </c>
    </row>
    <row r="340" spans="1:8" x14ac:dyDescent="0.25">
      <c r="A340" s="56" t="s">
        <v>696</v>
      </c>
      <c r="B340" s="65" t="s">
        <v>697</v>
      </c>
      <c r="C340" s="58" t="s">
        <v>671</v>
      </c>
      <c r="D340" s="59"/>
      <c r="E340" s="193"/>
      <c r="F340" s="193"/>
      <c r="G340" s="193"/>
      <c r="H340" s="192"/>
    </row>
    <row r="341" spans="1:8" ht="31.5" x14ac:dyDescent="0.25">
      <c r="A341" s="56" t="s">
        <v>698</v>
      </c>
      <c r="B341" s="64" t="s">
        <v>699</v>
      </c>
      <c r="C341" s="58" t="s">
        <v>671</v>
      </c>
      <c r="D341" s="59"/>
      <c r="E341" s="193"/>
      <c r="F341" s="193"/>
      <c r="G341" s="193"/>
      <c r="H341" s="192"/>
    </row>
    <row r="342" spans="1:8" x14ac:dyDescent="0.25">
      <c r="A342" s="56" t="s">
        <v>700</v>
      </c>
      <c r="B342" s="84" t="s">
        <v>701</v>
      </c>
      <c r="C342" s="58" t="s">
        <v>671</v>
      </c>
      <c r="D342" s="59"/>
      <c r="E342" s="193"/>
      <c r="F342" s="193"/>
      <c r="G342" s="193"/>
      <c r="H342" s="192"/>
    </row>
    <row r="343" spans="1:8" x14ac:dyDescent="0.25">
      <c r="A343" s="56" t="s">
        <v>702</v>
      </c>
      <c r="B343" s="84" t="s">
        <v>703</v>
      </c>
      <c r="C343" s="58" t="s">
        <v>671</v>
      </c>
      <c r="D343" s="59"/>
      <c r="E343" s="193"/>
      <c r="F343" s="193"/>
      <c r="G343" s="193"/>
      <c r="H343" s="192"/>
    </row>
    <row r="344" spans="1:8" x14ac:dyDescent="0.25">
      <c r="A344" s="56" t="s">
        <v>704</v>
      </c>
      <c r="B344" s="65" t="s">
        <v>705</v>
      </c>
      <c r="C344" s="58" t="s">
        <v>671</v>
      </c>
      <c r="D344" s="59"/>
      <c r="E344" s="193"/>
      <c r="F344" s="193"/>
      <c r="G344" s="193"/>
      <c r="H344" s="192"/>
    </row>
    <row r="345" spans="1:8" x14ac:dyDescent="0.25">
      <c r="A345" s="56" t="s">
        <v>706</v>
      </c>
      <c r="B345" s="65" t="s">
        <v>707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708</v>
      </c>
      <c r="B346" s="64" t="s">
        <v>709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710</v>
      </c>
      <c r="B347" s="84" t="s">
        <v>701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711</v>
      </c>
      <c r="B348" s="84" t="s">
        <v>703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712</v>
      </c>
      <c r="B349" s="65" t="s">
        <v>713</v>
      </c>
      <c r="C349" s="58" t="s">
        <v>714</v>
      </c>
      <c r="D349" s="59"/>
      <c r="E349" s="193"/>
      <c r="F349" s="193"/>
      <c r="G349" s="193"/>
      <c r="H349" s="192"/>
    </row>
    <row r="350" spans="1:8" ht="31.5" x14ac:dyDescent="0.25">
      <c r="A350" s="56" t="s">
        <v>715</v>
      </c>
      <c r="B350" s="65" t="s">
        <v>716</v>
      </c>
      <c r="C350" s="58" t="s">
        <v>886</v>
      </c>
      <c r="D350" s="59"/>
      <c r="E350" s="193"/>
      <c r="F350" s="193"/>
      <c r="G350" s="193"/>
      <c r="H350" s="192"/>
    </row>
    <row r="351" spans="1:8" x14ac:dyDescent="0.25">
      <c r="A351" s="56" t="s">
        <v>717</v>
      </c>
      <c r="B351" s="80" t="s">
        <v>718</v>
      </c>
      <c r="C351" s="58" t="s">
        <v>403</v>
      </c>
      <c r="D351" s="203" t="s">
        <v>659</v>
      </c>
      <c r="E351" s="203" t="s">
        <v>659</v>
      </c>
      <c r="F351" s="203"/>
      <c r="G351" s="203" t="s">
        <v>659</v>
      </c>
      <c r="H351" s="204" t="s">
        <v>659</v>
      </c>
    </row>
    <row r="352" spans="1:8" x14ac:dyDescent="0.25">
      <c r="A352" s="56" t="s">
        <v>719</v>
      </c>
      <c r="B352" s="65" t="s">
        <v>720</v>
      </c>
      <c r="C352" s="58" t="s">
        <v>671</v>
      </c>
      <c r="D352" s="59"/>
      <c r="E352" s="193"/>
      <c r="F352" s="193"/>
      <c r="G352" s="193"/>
      <c r="H352" s="192"/>
    </row>
    <row r="353" spans="1:8" x14ac:dyDescent="0.25">
      <c r="A353" s="56" t="s">
        <v>721</v>
      </c>
      <c r="B353" s="65" t="s">
        <v>722</v>
      </c>
      <c r="C353" s="58" t="s">
        <v>664</v>
      </c>
      <c r="D353" s="59"/>
      <c r="E353" s="193"/>
      <c r="F353" s="193"/>
      <c r="G353" s="193"/>
      <c r="H353" s="192"/>
    </row>
    <row r="354" spans="1:8" ht="47.25" x14ac:dyDescent="0.25">
      <c r="A354" s="56" t="s">
        <v>723</v>
      </c>
      <c r="B354" s="65" t="s">
        <v>724</v>
      </c>
      <c r="C354" s="58" t="s">
        <v>886</v>
      </c>
      <c r="D354" s="59"/>
      <c r="E354" s="193"/>
      <c r="F354" s="193"/>
      <c r="G354" s="193"/>
      <c r="H354" s="192"/>
    </row>
    <row r="355" spans="1:8" ht="31.5" x14ac:dyDescent="0.25">
      <c r="A355" s="56" t="s">
        <v>725</v>
      </c>
      <c r="B355" s="65" t="s">
        <v>726</v>
      </c>
      <c r="C355" s="58" t="s">
        <v>886</v>
      </c>
      <c r="D355" s="59"/>
      <c r="E355" s="193"/>
      <c r="F355" s="193"/>
      <c r="G355" s="193"/>
      <c r="H355" s="192"/>
    </row>
    <row r="356" spans="1:8" x14ac:dyDescent="0.25">
      <c r="A356" s="56" t="s">
        <v>727</v>
      </c>
      <c r="B356" s="80" t="s">
        <v>728</v>
      </c>
      <c r="C356" s="204" t="s">
        <v>403</v>
      </c>
      <c r="D356" s="203" t="s">
        <v>659</v>
      </c>
      <c r="E356" s="203" t="s">
        <v>659</v>
      </c>
      <c r="F356" s="203"/>
      <c r="G356" s="203" t="s">
        <v>659</v>
      </c>
      <c r="H356" s="204" t="s">
        <v>659</v>
      </c>
    </row>
    <row r="357" spans="1:8" x14ac:dyDescent="0.25">
      <c r="A357" s="56" t="s">
        <v>729</v>
      </c>
      <c r="B357" s="65" t="s">
        <v>730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731</v>
      </c>
      <c r="B358" s="64" t="s">
        <v>732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733</v>
      </c>
      <c r="B359" s="64" t="s">
        <v>734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735</v>
      </c>
      <c r="B360" s="64" t="s">
        <v>736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737</v>
      </c>
      <c r="B361" s="65" t="s">
        <v>738</v>
      </c>
      <c r="C361" s="58" t="s">
        <v>671</v>
      </c>
      <c r="D361" s="59"/>
      <c r="E361" s="193"/>
      <c r="F361" s="193"/>
      <c r="G361" s="193"/>
      <c r="H361" s="192"/>
    </row>
    <row r="362" spans="1:8" ht="31.5" x14ac:dyDescent="0.25">
      <c r="A362" s="56" t="s">
        <v>739</v>
      </c>
      <c r="B362" s="64" t="s">
        <v>740</v>
      </c>
      <c r="C362" s="58" t="s">
        <v>671</v>
      </c>
      <c r="D362" s="59"/>
      <c r="E362" s="193"/>
      <c r="F362" s="193"/>
      <c r="G362" s="193"/>
      <c r="H362" s="192"/>
    </row>
    <row r="363" spans="1:8" x14ac:dyDescent="0.25">
      <c r="A363" s="56" t="s">
        <v>741</v>
      </c>
      <c r="B363" s="64" t="s">
        <v>742</v>
      </c>
      <c r="C363" s="58" t="s">
        <v>671</v>
      </c>
      <c r="D363" s="59"/>
      <c r="E363" s="193"/>
      <c r="F363" s="193"/>
      <c r="G363" s="193"/>
      <c r="H363" s="192"/>
    </row>
    <row r="364" spans="1:8" ht="31.5" x14ac:dyDescent="0.25">
      <c r="A364" s="56" t="s">
        <v>743</v>
      </c>
      <c r="B364" s="65" t="s">
        <v>744</v>
      </c>
      <c r="C364" s="58" t="s">
        <v>886</v>
      </c>
      <c r="D364" s="59"/>
      <c r="E364" s="193"/>
      <c r="F364" s="193"/>
      <c r="G364" s="193"/>
      <c r="H364" s="192"/>
    </row>
    <row r="365" spans="1:8" x14ac:dyDescent="0.25">
      <c r="A365" s="56" t="s">
        <v>745</v>
      </c>
      <c r="B365" s="64" t="s">
        <v>746</v>
      </c>
      <c r="C365" s="58" t="s">
        <v>886</v>
      </c>
      <c r="D365" s="71"/>
      <c r="E365" s="193"/>
      <c r="F365" s="194"/>
      <c r="G365" s="194"/>
      <c r="H365" s="195"/>
    </row>
    <row r="366" spans="1:8" x14ac:dyDescent="0.25">
      <c r="A366" s="56" t="s">
        <v>747</v>
      </c>
      <c r="B366" s="64" t="s">
        <v>158</v>
      </c>
      <c r="C366" s="58" t="s">
        <v>886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748</v>
      </c>
      <c r="B367" s="86" t="s">
        <v>749</v>
      </c>
      <c r="C367" s="75" t="s">
        <v>887</v>
      </c>
      <c r="D367" s="76"/>
      <c r="E367" s="197"/>
      <c r="F367" s="197"/>
      <c r="G367" s="197"/>
      <c r="H367" s="87"/>
    </row>
    <row r="368" spans="1:8" x14ac:dyDescent="0.25">
      <c r="A368" s="345" t="s">
        <v>750</v>
      </c>
      <c r="B368" s="346"/>
      <c r="C368" s="346"/>
      <c r="D368" s="346"/>
      <c r="E368" s="346"/>
      <c r="F368" s="346"/>
      <c r="G368" s="346"/>
      <c r="H368" s="347"/>
    </row>
    <row r="369" spans="1:8" ht="16.5" thickBot="1" x14ac:dyDescent="0.3">
      <c r="A369" s="345"/>
      <c r="B369" s="346"/>
      <c r="C369" s="346"/>
      <c r="D369" s="346"/>
      <c r="E369" s="346"/>
      <c r="F369" s="346"/>
      <c r="G369" s="346"/>
      <c r="H369" s="347"/>
    </row>
    <row r="370" spans="1:8" ht="51.75" customHeight="1" x14ac:dyDescent="0.25">
      <c r="A370" s="348" t="s">
        <v>141</v>
      </c>
      <c r="B370" s="357" t="s">
        <v>142</v>
      </c>
      <c r="C370" s="359" t="s">
        <v>231</v>
      </c>
      <c r="D370" s="334" t="s">
        <v>809</v>
      </c>
      <c r="E370" s="335"/>
      <c r="F370" s="336" t="s">
        <v>811</v>
      </c>
      <c r="G370" s="335"/>
      <c r="H370" s="337" t="s">
        <v>7</v>
      </c>
    </row>
    <row r="371" spans="1:8" ht="38.25" x14ac:dyDescent="0.25">
      <c r="A371" s="349"/>
      <c r="B371" s="358"/>
      <c r="C371" s="360"/>
      <c r="D371" s="185" t="s">
        <v>813</v>
      </c>
      <c r="E371" s="186" t="s">
        <v>10</v>
      </c>
      <c r="F371" s="186" t="s">
        <v>814</v>
      </c>
      <c r="G371" s="185" t="s">
        <v>812</v>
      </c>
      <c r="H371" s="338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39" t="s">
        <v>751</v>
      </c>
      <c r="B373" s="340"/>
      <c r="C373" s="78" t="s">
        <v>886</v>
      </c>
      <c r="D373" s="79"/>
      <c r="E373" s="94"/>
      <c r="F373" s="94"/>
      <c r="G373" s="95"/>
      <c r="H373" s="96"/>
    </row>
    <row r="374" spans="1:8" ht="18.75" x14ac:dyDescent="0.25">
      <c r="A374" s="56" t="s">
        <v>143</v>
      </c>
      <c r="B374" s="97" t="s">
        <v>752</v>
      </c>
      <c r="C374" s="58" t="s">
        <v>886</v>
      </c>
      <c r="D374" s="59"/>
      <c r="E374" s="98"/>
      <c r="F374" s="98"/>
      <c r="G374" s="99"/>
      <c r="H374" s="100"/>
    </row>
    <row r="375" spans="1:8" ht="18.75" x14ac:dyDescent="0.25">
      <c r="A375" s="56" t="s">
        <v>144</v>
      </c>
      <c r="B375" s="65" t="s">
        <v>145</v>
      </c>
      <c r="C375" s="58" t="s">
        <v>886</v>
      </c>
      <c r="D375" s="59"/>
      <c r="E375" s="98"/>
      <c r="F375" s="98"/>
      <c r="G375" s="99"/>
      <c r="H375" s="100"/>
    </row>
    <row r="376" spans="1:8" ht="31.5" x14ac:dyDescent="0.25">
      <c r="A376" s="56" t="s">
        <v>146</v>
      </c>
      <c r="B376" s="64" t="s">
        <v>753</v>
      </c>
      <c r="C376" s="58" t="s">
        <v>886</v>
      </c>
      <c r="D376" s="59"/>
      <c r="E376" s="101"/>
      <c r="F376" s="101"/>
      <c r="G376" s="99"/>
      <c r="H376" s="100"/>
    </row>
    <row r="377" spans="1:8" ht="18.75" x14ac:dyDescent="0.25">
      <c r="A377" s="56" t="s">
        <v>147</v>
      </c>
      <c r="B377" s="66" t="s">
        <v>754</v>
      </c>
      <c r="C377" s="58" t="s">
        <v>886</v>
      </c>
      <c r="D377" s="59"/>
      <c r="E377" s="101"/>
      <c r="F377" s="101"/>
      <c r="G377" s="99"/>
      <c r="H377" s="100"/>
    </row>
    <row r="378" spans="1:8" ht="31.5" x14ac:dyDescent="0.25">
      <c r="A378" s="56" t="s">
        <v>755</v>
      </c>
      <c r="B378" s="67" t="s">
        <v>235</v>
      </c>
      <c r="C378" s="58" t="s">
        <v>886</v>
      </c>
      <c r="D378" s="59"/>
      <c r="E378" s="101"/>
      <c r="F378" s="101"/>
      <c r="G378" s="99"/>
      <c r="H378" s="100"/>
    </row>
    <row r="379" spans="1:8" ht="31.5" x14ac:dyDescent="0.25">
      <c r="A379" s="56" t="s">
        <v>756</v>
      </c>
      <c r="B379" s="67" t="s">
        <v>236</v>
      </c>
      <c r="C379" s="58" t="s">
        <v>886</v>
      </c>
      <c r="D379" s="59"/>
      <c r="E379" s="101"/>
      <c r="F379" s="101"/>
      <c r="G379" s="99"/>
      <c r="H379" s="100"/>
    </row>
    <row r="380" spans="1:8" ht="31.5" x14ac:dyDescent="0.25">
      <c r="A380" s="56" t="s">
        <v>757</v>
      </c>
      <c r="B380" s="67" t="s">
        <v>237</v>
      </c>
      <c r="C380" s="58" t="s">
        <v>886</v>
      </c>
      <c r="D380" s="59"/>
      <c r="E380" s="101"/>
      <c r="F380" s="101"/>
      <c r="G380" s="99"/>
      <c r="H380" s="100"/>
    </row>
    <row r="381" spans="1:8" ht="18.75" x14ac:dyDescent="0.25">
      <c r="A381" s="56" t="s">
        <v>149</v>
      </c>
      <c r="B381" s="66" t="s">
        <v>758</v>
      </c>
      <c r="C381" s="58" t="s">
        <v>886</v>
      </c>
      <c r="D381" s="59"/>
      <c r="E381" s="101"/>
      <c r="F381" s="101"/>
      <c r="G381" s="99"/>
      <c r="H381" s="100"/>
    </row>
    <row r="382" spans="1:8" ht="18.75" x14ac:dyDescent="0.25">
      <c r="A382" s="56" t="s">
        <v>151</v>
      </c>
      <c r="B382" s="66" t="s">
        <v>759</v>
      </c>
      <c r="C382" s="58" t="s">
        <v>886</v>
      </c>
      <c r="D382" s="59"/>
      <c r="E382" s="101"/>
      <c r="F382" s="101"/>
      <c r="G382" s="99"/>
      <c r="H382" s="100"/>
    </row>
    <row r="383" spans="1:8" ht="18.75" x14ac:dyDescent="0.25">
      <c r="A383" s="56" t="s">
        <v>153</v>
      </c>
      <c r="B383" s="66" t="s">
        <v>760</v>
      </c>
      <c r="C383" s="58" t="s">
        <v>886</v>
      </c>
      <c r="D383" s="59"/>
      <c r="E383" s="101"/>
      <c r="F383" s="101"/>
      <c r="G383" s="99"/>
      <c r="H383" s="100"/>
    </row>
    <row r="384" spans="1:8" ht="18.75" x14ac:dyDescent="0.25">
      <c r="A384" s="56" t="s">
        <v>154</v>
      </c>
      <c r="B384" s="66" t="s">
        <v>761</v>
      </c>
      <c r="C384" s="58" t="s">
        <v>886</v>
      </c>
      <c r="D384" s="59"/>
      <c r="E384" s="101"/>
      <c r="F384" s="101"/>
      <c r="G384" s="99"/>
      <c r="H384" s="100"/>
    </row>
    <row r="385" spans="1:8" ht="31.5" x14ac:dyDescent="0.25">
      <c r="A385" s="56" t="s">
        <v>762</v>
      </c>
      <c r="B385" s="67" t="s">
        <v>763</v>
      </c>
      <c r="C385" s="58" t="s">
        <v>886</v>
      </c>
      <c r="D385" s="59"/>
      <c r="E385" s="101"/>
      <c r="F385" s="101"/>
      <c r="G385" s="99"/>
      <c r="H385" s="100"/>
    </row>
    <row r="386" spans="1:8" ht="18.75" x14ac:dyDescent="0.25">
      <c r="A386" s="56" t="s">
        <v>764</v>
      </c>
      <c r="B386" s="67" t="s">
        <v>765</v>
      </c>
      <c r="C386" s="58" t="s">
        <v>886</v>
      </c>
      <c r="D386" s="59"/>
      <c r="E386" s="101"/>
      <c r="F386" s="101"/>
      <c r="G386" s="99"/>
      <c r="H386" s="100"/>
    </row>
    <row r="387" spans="1:8" ht="18.75" x14ac:dyDescent="0.25">
      <c r="A387" s="56" t="s">
        <v>766</v>
      </c>
      <c r="B387" s="67" t="s">
        <v>161</v>
      </c>
      <c r="C387" s="58" t="s">
        <v>886</v>
      </c>
      <c r="D387" s="59"/>
      <c r="E387" s="101"/>
      <c r="F387" s="101"/>
      <c r="G387" s="99"/>
      <c r="H387" s="100"/>
    </row>
    <row r="388" spans="1:8" ht="18.75" x14ac:dyDescent="0.25">
      <c r="A388" s="56" t="s">
        <v>767</v>
      </c>
      <c r="B388" s="67" t="s">
        <v>765</v>
      </c>
      <c r="C388" s="58" t="s">
        <v>886</v>
      </c>
      <c r="D388" s="59"/>
      <c r="E388" s="101"/>
      <c r="F388" s="101"/>
      <c r="G388" s="99"/>
      <c r="H388" s="100"/>
    </row>
    <row r="389" spans="1:8" ht="18.75" x14ac:dyDescent="0.25">
      <c r="A389" s="56" t="s">
        <v>155</v>
      </c>
      <c r="B389" s="66" t="s">
        <v>768</v>
      </c>
      <c r="C389" s="58" t="s">
        <v>886</v>
      </c>
      <c r="D389" s="59"/>
      <c r="E389" s="101"/>
      <c r="F389" s="101"/>
      <c r="G389" s="99"/>
      <c r="H389" s="100"/>
    </row>
    <row r="390" spans="1:8" ht="18.75" x14ac:dyDescent="0.25">
      <c r="A390" s="56" t="s">
        <v>156</v>
      </c>
      <c r="B390" s="66" t="s">
        <v>587</v>
      </c>
      <c r="C390" s="58" t="s">
        <v>886</v>
      </c>
      <c r="D390" s="59"/>
      <c r="E390" s="101"/>
      <c r="F390" s="101"/>
      <c r="G390" s="99"/>
      <c r="H390" s="100"/>
    </row>
    <row r="391" spans="1:8" ht="31.5" x14ac:dyDescent="0.25">
      <c r="A391" s="56" t="s">
        <v>769</v>
      </c>
      <c r="B391" s="66" t="s">
        <v>770</v>
      </c>
      <c r="C391" s="58" t="s">
        <v>886</v>
      </c>
      <c r="D391" s="59"/>
      <c r="E391" s="101"/>
      <c r="F391" s="101"/>
      <c r="G391" s="99"/>
      <c r="H391" s="100"/>
    </row>
    <row r="392" spans="1:8" ht="18.75" x14ac:dyDescent="0.25">
      <c r="A392" s="56" t="s">
        <v>771</v>
      </c>
      <c r="B392" s="67" t="s">
        <v>157</v>
      </c>
      <c r="C392" s="58" t="s">
        <v>886</v>
      </c>
      <c r="D392" s="59"/>
      <c r="E392" s="101"/>
      <c r="F392" s="101"/>
      <c r="G392" s="99"/>
      <c r="H392" s="100"/>
    </row>
    <row r="393" spans="1:8" ht="18.75" x14ac:dyDescent="0.25">
      <c r="A393" s="56" t="s">
        <v>772</v>
      </c>
      <c r="B393" s="102" t="s">
        <v>158</v>
      </c>
      <c r="C393" s="58" t="s">
        <v>886</v>
      </c>
      <c r="D393" s="59"/>
      <c r="E393" s="101"/>
      <c r="F393" s="101"/>
      <c r="G393" s="99"/>
      <c r="H393" s="100"/>
    </row>
    <row r="394" spans="1:8" ht="31.5" x14ac:dyDescent="0.25">
      <c r="A394" s="56" t="s">
        <v>159</v>
      </c>
      <c r="B394" s="64" t="s">
        <v>773</v>
      </c>
      <c r="C394" s="58" t="s">
        <v>886</v>
      </c>
      <c r="D394" s="59"/>
      <c r="E394" s="98"/>
      <c r="F394" s="98"/>
      <c r="G394" s="99"/>
      <c r="H394" s="100"/>
    </row>
    <row r="395" spans="1:8" ht="31.5" x14ac:dyDescent="0.25">
      <c r="A395" s="56" t="s">
        <v>774</v>
      </c>
      <c r="B395" s="66" t="s">
        <v>235</v>
      </c>
      <c r="C395" s="58" t="s">
        <v>886</v>
      </c>
      <c r="D395" s="59"/>
      <c r="E395" s="98"/>
      <c r="F395" s="98"/>
      <c r="G395" s="99"/>
      <c r="H395" s="100"/>
    </row>
    <row r="396" spans="1:8" ht="31.5" x14ac:dyDescent="0.25">
      <c r="A396" s="56" t="s">
        <v>775</v>
      </c>
      <c r="B396" s="66" t="s">
        <v>236</v>
      </c>
      <c r="C396" s="58" t="s">
        <v>886</v>
      </c>
      <c r="D396" s="59"/>
      <c r="E396" s="98"/>
      <c r="F396" s="98"/>
      <c r="G396" s="99"/>
      <c r="H396" s="100"/>
    </row>
    <row r="397" spans="1:8" ht="31.5" x14ac:dyDescent="0.25">
      <c r="A397" s="56" t="s">
        <v>776</v>
      </c>
      <c r="B397" s="66" t="s">
        <v>237</v>
      </c>
      <c r="C397" s="58" t="s">
        <v>886</v>
      </c>
      <c r="D397" s="59"/>
      <c r="E397" s="98"/>
      <c r="F397" s="98"/>
      <c r="G397" s="99"/>
      <c r="H397" s="100"/>
    </row>
    <row r="398" spans="1:8" ht="18.75" x14ac:dyDescent="0.25">
      <c r="A398" s="56" t="s">
        <v>160</v>
      </c>
      <c r="B398" s="64" t="s">
        <v>777</v>
      </c>
      <c r="C398" s="58" t="s">
        <v>886</v>
      </c>
      <c r="D398" s="59"/>
      <c r="E398" s="98"/>
      <c r="F398" s="98"/>
      <c r="G398" s="99"/>
      <c r="H398" s="100"/>
    </row>
    <row r="399" spans="1:8" ht="18.75" x14ac:dyDescent="0.25">
      <c r="A399" s="56" t="s">
        <v>162</v>
      </c>
      <c r="B399" s="65" t="s">
        <v>778</v>
      </c>
      <c r="C399" s="58" t="s">
        <v>886</v>
      </c>
      <c r="D399" s="59"/>
      <c r="E399" s="98"/>
      <c r="F399" s="98"/>
      <c r="G399" s="99"/>
      <c r="H399" s="100"/>
    </row>
    <row r="400" spans="1:8" ht="18.75" x14ac:dyDescent="0.25">
      <c r="A400" s="56" t="s">
        <v>163</v>
      </c>
      <c r="B400" s="64" t="s">
        <v>779</v>
      </c>
      <c r="C400" s="58" t="s">
        <v>886</v>
      </c>
      <c r="D400" s="59"/>
      <c r="E400" s="101"/>
      <c r="F400" s="101"/>
      <c r="G400" s="99"/>
      <c r="H400" s="100"/>
    </row>
    <row r="401" spans="1:8" ht="18.75" x14ac:dyDescent="0.25">
      <c r="A401" s="56" t="s">
        <v>164</v>
      </c>
      <c r="B401" s="66" t="s">
        <v>148</v>
      </c>
      <c r="C401" s="58" t="s">
        <v>886</v>
      </c>
      <c r="D401" s="59"/>
      <c r="E401" s="101"/>
      <c r="F401" s="101"/>
      <c r="G401" s="99"/>
      <c r="H401" s="100"/>
    </row>
    <row r="402" spans="1:8" ht="31.5" x14ac:dyDescent="0.25">
      <c r="A402" s="56" t="s">
        <v>780</v>
      </c>
      <c r="B402" s="66" t="s">
        <v>235</v>
      </c>
      <c r="C402" s="58" t="s">
        <v>886</v>
      </c>
      <c r="D402" s="59"/>
      <c r="E402" s="101"/>
      <c r="F402" s="101"/>
      <c r="G402" s="99"/>
      <c r="H402" s="100"/>
    </row>
    <row r="403" spans="1:8" ht="31.5" x14ac:dyDescent="0.25">
      <c r="A403" s="56" t="s">
        <v>781</v>
      </c>
      <c r="B403" s="66" t="s">
        <v>236</v>
      </c>
      <c r="C403" s="58" t="s">
        <v>886</v>
      </c>
      <c r="D403" s="59"/>
      <c r="E403" s="101"/>
      <c r="F403" s="101"/>
      <c r="G403" s="99"/>
      <c r="H403" s="100"/>
    </row>
    <row r="404" spans="1:8" ht="31.5" x14ac:dyDescent="0.25">
      <c r="A404" s="56" t="s">
        <v>782</v>
      </c>
      <c r="B404" s="66" t="s">
        <v>237</v>
      </c>
      <c r="C404" s="58" t="s">
        <v>886</v>
      </c>
      <c r="D404" s="59"/>
      <c r="E404" s="101"/>
      <c r="F404" s="101"/>
      <c r="G404" s="99"/>
      <c r="H404" s="100"/>
    </row>
    <row r="405" spans="1:8" ht="18.75" x14ac:dyDescent="0.25">
      <c r="A405" s="56" t="s">
        <v>165</v>
      </c>
      <c r="B405" s="66" t="s">
        <v>575</v>
      </c>
      <c r="C405" s="58" t="s">
        <v>886</v>
      </c>
      <c r="D405" s="59"/>
      <c r="E405" s="101"/>
      <c r="F405" s="101"/>
      <c r="G405" s="99"/>
      <c r="H405" s="100"/>
    </row>
    <row r="406" spans="1:8" ht="18.75" x14ac:dyDescent="0.25">
      <c r="A406" s="56" t="s">
        <v>166</v>
      </c>
      <c r="B406" s="66" t="s">
        <v>150</v>
      </c>
      <c r="C406" s="58" t="s">
        <v>886</v>
      </c>
      <c r="D406" s="59"/>
      <c r="E406" s="101"/>
      <c r="F406" s="101"/>
      <c r="G406" s="99"/>
      <c r="H406" s="100"/>
    </row>
    <row r="407" spans="1:8" ht="18.75" x14ac:dyDescent="0.25">
      <c r="A407" s="56" t="s">
        <v>167</v>
      </c>
      <c r="B407" s="66" t="s">
        <v>580</v>
      </c>
      <c r="C407" s="58" t="s">
        <v>886</v>
      </c>
      <c r="D407" s="59"/>
      <c r="E407" s="101"/>
      <c r="F407" s="101"/>
      <c r="G407" s="99"/>
      <c r="H407" s="100"/>
    </row>
    <row r="408" spans="1:8" ht="18.75" x14ac:dyDescent="0.25">
      <c r="A408" s="56" t="s">
        <v>168</v>
      </c>
      <c r="B408" s="66" t="s">
        <v>152</v>
      </c>
      <c r="C408" s="58" t="s">
        <v>886</v>
      </c>
      <c r="D408" s="59"/>
      <c r="E408" s="101"/>
      <c r="F408" s="101"/>
      <c r="G408" s="99"/>
      <c r="H408" s="100"/>
    </row>
    <row r="409" spans="1:8" ht="18.75" x14ac:dyDescent="0.25">
      <c r="A409" s="56" t="s">
        <v>169</v>
      </c>
      <c r="B409" s="66" t="s">
        <v>587</v>
      </c>
      <c r="C409" s="58" t="s">
        <v>886</v>
      </c>
      <c r="D409" s="59"/>
      <c r="E409" s="101"/>
      <c r="F409" s="101"/>
      <c r="G409" s="99"/>
      <c r="H409" s="100"/>
    </row>
    <row r="410" spans="1:8" ht="31.5" x14ac:dyDescent="0.25">
      <c r="A410" s="56" t="s">
        <v>170</v>
      </c>
      <c r="B410" s="66" t="s">
        <v>590</v>
      </c>
      <c r="C410" s="58" t="s">
        <v>886</v>
      </c>
      <c r="D410" s="59"/>
      <c r="E410" s="101"/>
      <c r="F410" s="101"/>
      <c r="G410" s="99"/>
      <c r="H410" s="100"/>
    </row>
    <row r="411" spans="1:8" ht="18.75" x14ac:dyDescent="0.25">
      <c r="A411" s="56" t="s">
        <v>171</v>
      </c>
      <c r="B411" s="67" t="s">
        <v>157</v>
      </c>
      <c r="C411" s="58" t="s">
        <v>886</v>
      </c>
      <c r="D411" s="59"/>
      <c r="E411" s="101"/>
      <c r="F411" s="101"/>
      <c r="G411" s="99"/>
      <c r="H411" s="100"/>
    </row>
    <row r="412" spans="1:8" ht="18.75" x14ac:dyDescent="0.25">
      <c r="A412" s="56" t="s">
        <v>172</v>
      </c>
      <c r="B412" s="102" t="s">
        <v>158</v>
      </c>
      <c r="C412" s="58" t="s">
        <v>886</v>
      </c>
      <c r="D412" s="59"/>
      <c r="E412" s="101"/>
      <c r="F412" s="101"/>
      <c r="G412" s="99"/>
      <c r="H412" s="100"/>
    </row>
    <row r="413" spans="1:8" ht="18.75" x14ac:dyDescent="0.25">
      <c r="A413" s="56" t="s">
        <v>173</v>
      </c>
      <c r="B413" s="64" t="s">
        <v>783</v>
      </c>
      <c r="C413" s="58" t="s">
        <v>886</v>
      </c>
      <c r="D413" s="59"/>
      <c r="E413" s="98"/>
      <c r="F413" s="98"/>
      <c r="G413" s="99"/>
      <c r="H413" s="100"/>
    </row>
    <row r="414" spans="1:8" ht="18.75" x14ac:dyDescent="0.25">
      <c r="A414" s="56" t="s">
        <v>174</v>
      </c>
      <c r="B414" s="64" t="s">
        <v>175</v>
      </c>
      <c r="C414" s="58" t="s">
        <v>886</v>
      </c>
      <c r="D414" s="59"/>
      <c r="E414" s="98"/>
      <c r="F414" s="98"/>
      <c r="G414" s="99"/>
      <c r="H414" s="100"/>
    </row>
    <row r="415" spans="1:8" ht="18.75" x14ac:dyDescent="0.25">
      <c r="A415" s="56" t="s">
        <v>176</v>
      </c>
      <c r="B415" s="66" t="s">
        <v>148</v>
      </c>
      <c r="C415" s="58" t="s">
        <v>886</v>
      </c>
      <c r="D415" s="59"/>
      <c r="E415" s="98"/>
      <c r="F415" s="98"/>
      <c r="G415" s="99"/>
      <c r="H415" s="100"/>
    </row>
    <row r="416" spans="1:8" ht="31.5" x14ac:dyDescent="0.25">
      <c r="A416" s="56" t="s">
        <v>784</v>
      </c>
      <c r="B416" s="66" t="s">
        <v>235</v>
      </c>
      <c r="C416" s="58" t="s">
        <v>886</v>
      </c>
      <c r="D416" s="59"/>
      <c r="E416" s="98"/>
      <c r="F416" s="98"/>
      <c r="G416" s="99"/>
      <c r="H416" s="100"/>
    </row>
    <row r="417" spans="1:10" ht="31.5" x14ac:dyDescent="0.25">
      <c r="A417" s="56" t="s">
        <v>785</v>
      </c>
      <c r="B417" s="66" t="s">
        <v>236</v>
      </c>
      <c r="C417" s="58" t="s">
        <v>886</v>
      </c>
      <c r="D417" s="59"/>
      <c r="E417" s="98"/>
      <c r="F417" s="98"/>
      <c r="G417" s="99"/>
      <c r="H417" s="100"/>
    </row>
    <row r="418" spans="1:10" ht="31.5" x14ac:dyDescent="0.25">
      <c r="A418" s="56" t="s">
        <v>786</v>
      </c>
      <c r="B418" s="66" t="s">
        <v>237</v>
      </c>
      <c r="C418" s="58" t="s">
        <v>886</v>
      </c>
      <c r="D418" s="59"/>
      <c r="E418" s="98"/>
      <c r="F418" s="98"/>
      <c r="G418" s="99"/>
      <c r="H418" s="100"/>
    </row>
    <row r="419" spans="1:10" ht="18.75" x14ac:dyDescent="0.25">
      <c r="A419" s="56" t="s">
        <v>177</v>
      </c>
      <c r="B419" s="66" t="s">
        <v>575</v>
      </c>
      <c r="C419" s="58" t="s">
        <v>886</v>
      </c>
      <c r="D419" s="59"/>
      <c r="E419" s="98"/>
      <c r="F419" s="98"/>
      <c r="G419" s="99"/>
      <c r="H419" s="100"/>
    </row>
    <row r="420" spans="1:10" ht="18.75" x14ac:dyDescent="0.25">
      <c r="A420" s="56" t="s">
        <v>178</v>
      </c>
      <c r="B420" s="66" t="s">
        <v>150</v>
      </c>
      <c r="C420" s="58" t="s">
        <v>886</v>
      </c>
      <c r="D420" s="59"/>
      <c r="E420" s="98"/>
      <c r="F420" s="98"/>
      <c r="G420" s="99"/>
      <c r="H420" s="100"/>
    </row>
    <row r="421" spans="1:10" ht="18.75" x14ac:dyDescent="0.25">
      <c r="A421" s="56" t="s">
        <v>179</v>
      </c>
      <c r="B421" s="66" t="s">
        <v>580</v>
      </c>
      <c r="C421" s="58" t="s">
        <v>886</v>
      </c>
      <c r="D421" s="59"/>
      <c r="E421" s="98"/>
      <c r="F421" s="98"/>
      <c r="G421" s="99"/>
      <c r="H421" s="100"/>
    </row>
    <row r="422" spans="1:10" ht="18.75" x14ac:dyDescent="0.25">
      <c r="A422" s="56" t="s">
        <v>180</v>
      </c>
      <c r="B422" s="66" t="s">
        <v>152</v>
      </c>
      <c r="C422" s="58" t="s">
        <v>886</v>
      </c>
      <c r="D422" s="59"/>
      <c r="E422" s="98"/>
      <c r="F422" s="98"/>
      <c r="G422" s="99"/>
      <c r="H422" s="100"/>
    </row>
    <row r="423" spans="1:10" ht="18.75" x14ac:dyDescent="0.25">
      <c r="A423" s="56" t="s">
        <v>181</v>
      </c>
      <c r="B423" s="66" t="s">
        <v>587</v>
      </c>
      <c r="C423" s="58" t="s">
        <v>886</v>
      </c>
      <c r="D423" s="59"/>
      <c r="E423" s="98"/>
      <c r="F423" s="98"/>
      <c r="G423" s="99"/>
      <c r="H423" s="100"/>
    </row>
    <row r="424" spans="1:10" ht="31.5" x14ac:dyDescent="0.25">
      <c r="A424" s="56" t="s">
        <v>182</v>
      </c>
      <c r="B424" s="66" t="s">
        <v>590</v>
      </c>
      <c r="C424" s="58" t="s">
        <v>886</v>
      </c>
      <c r="D424" s="59"/>
      <c r="E424" s="98"/>
      <c r="F424" s="98"/>
      <c r="G424" s="99"/>
      <c r="H424" s="100"/>
    </row>
    <row r="425" spans="1:10" ht="18.75" x14ac:dyDescent="0.25">
      <c r="A425" s="56" t="s">
        <v>183</v>
      </c>
      <c r="B425" s="102" t="s">
        <v>157</v>
      </c>
      <c r="C425" s="58" t="s">
        <v>886</v>
      </c>
      <c r="D425" s="59"/>
      <c r="E425" s="98"/>
      <c r="F425" s="98"/>
      <c r="G425" s="99"/>
      <c r="H425" s="100"/>
    </row>
    <row r="426" spans="1:10" ht="18.75" x14ac:dyDescent="0.25">
      <c r="A426" s="56" t="s">
        <v>184</v>
      </c>
      <c r="B426" s="102" t="s">
        <v>158</v>
      </c>
      <c r="C426" s="58" t="s">
        <v>886</v>
      </c>
      <c r="D426" s="59"/>
      <c r="E426" s="98"/>
      <c r="F426" s="98"/>
      <c r="G426" s="99"/>
      <c r="H426" s="100"/>
    </row>
    <row r="427" spans="1:10" ht="18.75" x14ac:dyDescent="0.25">
      <c r="A427" s="56" t="s">
        <v>185</v>
      </c>
      <c r="B427" s="65" t="s">
        <v>787</v>
      </c>
      <c r="C427" s="58" t="s">
        <v>886</v>
      </c>
      <c r="D427" s="59"/>
      <c r="E427" s="98"/>
      <c r="F427" s="98"/>
      <c r="G427" s="103"/>
      <c r="H427" s="100"/>
    </row>
    <row r="428" spans="1:10" ht="18.75" x14ac:dyDescent="0.25">
      <c r="A428" s="56" t="s">
        <v>186</v>
      </c>
      <c r="B428" s="65" t="s">
        <v>788</v>
      </c>
      <c r="C428" s="58" t="s">
        <v>886</v>
      </c>
      <c r="D428" s="59"/>
      <c r="E428" s="98"/>
      <c r="F428" s="98"/>
      <c r="G428" s="99"/>
      <c r="H428" s="100"/>
    </row>
    <row r="429" spans="1:10" ht="18.75" x14ac:dyDescent="0.3">
      <c r="A429" s="56" t="s">
        <v>187</v>
      </c>
      <c r="B429" s="64" t="s">
        <v>789</v>
      </c>
      <c r="C429" s="58" t="s">
        <v>886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188</v>
      </c>
      <c r="B430" s="64" t="s">
        <v>189</v>
      </c>
      <c r="C430" s="58" t="s">
        <v>886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190</v>
      </c>
      <c r="B431" s="97" t="s">
        <v>191</v>
      </c>
      <c r="C431" s="58" t="s">
        <v>886</v>
      </c>
      <c r="D431" s="59"/>
      <c r="E431" s="98"/>
      <c r="F431" s="98"/>
      <c r="G431" s="99"/>
      <c r="H431" s="100"/>
    </row>
    <row r="432" spans="1:10" ht="18.75" x14ac:dyDescent="0.25">
      <c r="A432" s="56" t="s">
        <v>192</v>
      </c>
      <c r="B432" s="65" t="s">
        <v>193</v>
      </c>
      <c r="C432" s="58" t="s">
        <v>886</v>
      </c>
      <c r="D432" s="59"/>
      <c r="E432" s="98"/>
      <c r="F432" s="98"/>
      <c r="G432" s="99"/>
      <c r="H432" s="100"/>
    </row>
    <row r="433" spans="1:8" ht="18.75" x14ac:dyDescent="0.25">
      <c r="A433" s="56" t="s">
        <v>194</v>
      </c>
      <c r="B433" s="65" t="s">
        <v>195</v>
      </c>
      <c r="C433" s="58" t="s">
        <v>886</v>
      </c>
      <c r="D433" s="59"/>
      <c r="E433" s="98"/>
      <c r="F433" s="98"/>
      <c r="G433" s="99"/>
      <c r="H433" s="100"/>
    </row>
    <row r="434" spans="1:8" ht="18.75" x14ac:dyDescent="0.25">
      <c r="A434" s="56" t="s">
        <v>196</v>
      </c>
      <c r="B434" s="65" t="s">
        <v>790</v>
      </c>
      <c r="C434" s="58" t="s">
        <v>886</v>
      </c>
      <c r="D434" s="59"/>
      <c r="E434" s="98"/>
      <c r="F434" s="98"/>
      <c r="G434" s="99"/>
      <c r="H434" s="100"/>
    </row>
    <row r="435" spans="1:8" ht="18.75" x14ac:dyDescent="0.25">
      <c r="A435" s="56" t="s">
        <v>197</v>
      </c>
      <c r="B435" s="65" t="s">
        <v>198</v>
      </c>
      <c r="C435" s="58" t="s">
        <v>886</v>
      </c>
      <c r="D435" s="59"/>
      <c r="E435" s="98"/>
      <c r="F435" s="98"/>
      <c r="G435" s="99"/>
      <c r="H435" s="100"/>
    </row>
    <row r="436" spans="1:8" ht="18.75" x14ac:dyDescent="0.25">
      <c r="A436" s="56" t="s">
        <v>199</v>
      </c>
      <c r="B436" s="65" t="s">
        <v>200</v>
      </c>
      <c r="C436" s="58" t="s">
        <v>886</v>
      </c>
      <c r="D436" s="59"/>
      <c r="E436" s="98"/>
      <c r="F436" s="98"/>
      <c r="G436" s="99"/>
      <c r="H436" s="100"/>
    </row>
    <row r="437" spans="1:8" ht="18.75" x14ac:dyDescent="0.25">
      <c r="A437" s="56" t="s">
        <v>201</v>
      </c>
      <c r="B437" s="64" t="s">
        <v>202</v>
      </c>
      <c r="C437" s="58" t="s">
        <v>886</v>
      </c>
      <c r="D437" s="59"/>
      <c r="E437" s="98"/>
      <c r="F437" s="98"/>
      <c r="G437" s="99"/>
      <c r="H437" s="100"/>
    </row>
    <row r="438" spans="1:8" ht="31.5" x14ac:dyDescent="0.25">
      <c r="A438" s="56" t="s">
        <v>203</v>
      </c>
      <c r="B438" s="66" t="s">
        <v>204</v>
      </c>
      <c r="C438" s="58" t="s">
        <v>886</v>
      </c>
      <c r="D438" s="59"/>
      <c r="E438" s="101"/>
      <c r="F438" s="101"/>
      <c r="G438" s="99"/>
      <c r="H438" s="100"/>
    </row>
    <row r="439" spans="1:8" ht="18.75" x14ac:dyDescent="0.25">
      <c r="A439" s="56" t="s">
        <v>205</v>
      </c>
      <c r="B439" s="64" t="s">
        <v>206</v>
      </c>
      <c r="C439" s="58" t="s">
        <v>886</v>
      </c>
      <c r="D439" s="59"/>
      <c r="E439" s="101"/>
      <c r="F439" s="101"/>
      <c r="G439" s="99"/>
      <c r="H439" s="100"/>
    </row>
    <row r="440" spans="1:8" ht="31.5" x14ac:dyDescent="0.25">
      <c r="A440" s="56" t="s">
        <v>207</v>
      </c>
      <c r="B440" s="66" t="s">
        <v>208</v>
      </c>
      <c r="C440" s="58" t="s">
        <v>886</v>
      </c>
      <c r="D440" s="59"/>
      <c r="E440" s="101"/>
      <c r="F440" s="101"/>
      <c r="G440" s="99"/>
      <c r="H440" s="100"/>
    </row>
    <row r="441" spans="1:8" ht="18.75" x14ac:dyDescent="0.25">
      <c r="A441" s="56" t="s">
        <v>209</v>
      </c>
      <c r="B441" s="65" t="s">
        <v>210</v>
      </c>
      <c r="C441" s="58" t="s">
        <v>886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211</v>
      </c>
      <c r="B442" s="107" t="s">
        <v>212</v>
      </c>
      <c r="C442" s="70" t="s">
        <v>886</v>
      </c>
      <c r="D442" s="71"/>
      <c r="E442" s="108"/>
      <c r="F442" s="108"/>
      <c r="G442" s="109"/>
      <c r="H442" s="110"/>
    </row>
    <row r="443" spans="1:8" x14ac:dyDescent="0.25">
      <c r="A443" s="50" t="s">
        <v>312</v>
      </c>
      <c r="B443" s="51" t="s">
        <v>305</v>
      </c>
      <c r="C443" s="111" t="s">
        <v>403</v>
      </c>
      <c r="D443" s="112"/>
      <c r="E443" s="113"/>
      <c r="F443" s="113"/>
      <c r="G443" s="114"/>
      <c r="H443" s="115"/>
    </row>
    <row r="444" spans="1:8" ht="47.25" x14ac:dyDescent="0.25">
      <c r="A444" s="116" t="s">
        <v>791</v>
      </c>
      <c r="B444" s="65" t="s">
        <v>792</v>
      </c>
      <c r="C444" s="70" t="s">
        <v>886</v>
      </c>
      <c r="D444" s="71"/>
      <c r="E444" s="117"/>
      <c r="F444" s="117"/>
      <c r="G444" s="118"/>
      <c r="H444" s="119"/>
    </row>
    <row r="445" spans="1:8" x14ac:dyDescent="0.25">
      <c r="A445" s="116" t="s">
        <v>315</v>
      </c>
      <c r="B445" s="64" t="s">
        <v>793</v>
      </c>
      <c r="C445" s="58" t="s">
        <v>886</v>
      </c>
      <c r="D445" s="59"/>
      <c r="E445" s="117"/>
      <c r="F445" s="117"/>
      <c r="G445" s="118"/>
      <c r="H445" s="119"/>
    </row>
    <row r="446" spans="1:8" ht="31.5" x14ac:dyDescent="0.25">
      <c r="A446" s="116" t="s">
        <v>316</v>
      </c>
      <c r="B446" s="64" t="s">
        <v>794</v>
      </c>
      <c r="C446" s="70" t="s">
        <v>886</v>
      </c>
      <c r="D446" s="71"/>
      <c r="E446" s="117"/>
      <c r="F446" s="117"/>
      <c r="G446" s="118"/>
      <c r="H446" s="119"/>
    </row>
    <row r="447" spans="1:8" x14ac:dyDescent="0.25">
      <c r="A447" s="116" t="s">
        <v>317</v>
      </c>
      <c r="B447" s="64" t="s">
        <v>795</v>
      </c>
      <c r="C447" s="70" t="s">
        <v>886</v>
      </c>
      <c r="D447" s="71"/>
      <c r="E447" s="117"/>
      <c r="F447" s="117"/>
      <c r="G447" s="118"/>
      <c r="H447" s="119"/>
    </row>
    <row r="448" spans="1:8" ht="31.5" x14ac:dyDescent="0.25">
      <c r="A448" s="116" t="s">
        <v>318</v>
      </c>
      <c r="B448" s="65" t="s">
        <v>796</v>
      </c>
      <c r="C448" s="88" t="s">
        <v>403</v>
      </c>
      <c r="D448" s="120"/>
      <c r="E448" s="117"/>
      <c r="F448" s="117"/>
      <c r="G448" s="118"/>
      <c r="H448" s="119"/>
    </row>
    <row r="449" spans="1:8" x14ac:dyDescent="0.25">
      <c r="A449" s="116" t="s">
        <v>797</v>
      </c>
      <c r="B449" s="64" t="s">
        <v>798</v>
      </c>
      <c r="C449" s="70" t="s">
        <v>886</v>
      </c>
      <c r="D449" s="71"/>
      <c r="E449" s="117"/>
      <c r="F449" s="117"/>
      <c r="G449" s="118"/>
      <c r="H449" s="119"/>
    </row>
    <row r="450" spans="1:8" x14ac:dyDescent="0.25">
      <c r="A450" s="116" t="s">
        <v>799</v>
      </c>
      <c r="B450" s="64" t="s">
        <v>800</v>
      </c>
      <c r="C450" s="70" t="s">
        <v>886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801</v>
      </c>
      <c r="B451" s="122" t="s">
        <v>802</v>
      </c>
      <c r="C451" s="75" t="s">
        <v>886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803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41" t="s">
        <v>804</v>
      </c>
      <c r="B455" s="341"/>
      <c r="C455" s="341"/>
      <c r="D455" s="341"/>
      <c r="E455" s="341"/>
      <c r="F455" s="341"/>
      <c r="G455" s="341"/>
      <c r="H455" s="341"/>
    </row>
    <row r="456" spans="1:8" x14ac:dyDescent="0.25">
      <c r="A456" s="341" t="s">
        <v>805</v>
      </c>
      <c r="B456" s="341"/>
      <c r="C456" s="341"/>
      <c r="D456" s="341"/>
      <c r="E456" s="341"/>
      <c r="F456" s="341"/>
      <c r="G456" s="341"/>
      <c r="H456" s="341"/>
    </row>
    <row r="457" spans="1:8" x14ac:dyDescent="0.25">
      <c r="A457" s="341" t="s">
        <v>806</v>
      </c>
      <c r="B457" s="341"/>
      <c r="C457" s="341"/>
      <c r="D457" s="341"/>
      <c r="E457" s="341"/>
      <c r="F457" s="341"/>
      <c r="G457" s="341"/>
      <c r="H457" s="341"/>
    </row>
    <row r="458" spans="1:8" ht="26.25" customHeight="1" x14ac:dyDescent="0.25">
      <c r="A458" s="351" t="s">
        <v>807</v>
      </c>
      <c r="B458" s="351"/>
      <c r="C458" s="351"/>
      <c r="D458" s="351"/>
      <c r="E458" s="351"/>
      <c r="F458" s="351"/>
      <c r="G458" s="351"/>
      <c r="H458" s="351"/>
    </row>
    <row r="459" spans="1:8" x14ac:dyDescent="0.25">
      <c r="A459" s="333" t="s">
        <v>808</v>
      </c>
      <c r="B459" s="333"/>
      <c r="C459" s="333"/>
      <c r="D459" s="333"/>
      <c r="E459" s="333"/>
      <c r="F459" s="333"/>
      <c r="G459" s="333"/>
      <c r="H459" s="33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объек из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объек из экспл'!Область_печати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2018-12-08T03:15:47Z</cp:lastPrinted>
  <dcterms:created xsi:type="dcterms:W3CDTF">2009-07-27T10:10:26Z</dcterms:created>
  <dcterms:modified xsi:type="dcterms:W3CDTF">2023-02-15T08:21:36Z</dcterms:modified>
</cp:coreProperties>
</file>